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acland\Desktop\"/>
    </mc:Choice>
  </mc:AlternateContent>
  <bookViews>
    <workbookView xWindow="0" yWindow="0" windowWidth="10545" windowHeight="4650" tabRatio="874"/>
  </bookViews>
  <sheets>
    <sheet name="Travel" sheetId="13" r:id="rId1"/>
    <sheet name="Hospitality" sheetId="15" r:id="rId2"/>
    <sheet name="Gifts and Benefits" sheetId="16" r:id="rId3"/>
    <sheet name="Other" sheetId="14" r:id="rId4"/>
  </sheets>
  <externalReferences>
    <externalReference r:id="rId5"/>
    <externalReference r:id="rId6"/>
    <externalReference r:id="rId7"/>
    <externalReference r:id="rId8"/>
    <externalReference r:id="rId9"/>
  </externalReferences>
  <definedNames>
    <definedName name="_xlnm._FilterDatabase" localSheetId="0" hidden="1">Travel!$A$8:$E$225</definedName>
    <definedName name="Accnt_Category">'[1]Accnt Category'!$A$1:$B$106</definedName>
    <definedName name="CAD___AUCKLAND___input">#REF!</definedName>
    <definedName name="look">[2]Lookup!$B$7:$C$18</definedName>
    <definedName name="Payab_by_item">[3]BalSht!#REF!</definedName>
    <definedName name="print">[4]Macro1!$A$1</definedName>
    <definedName name="_xlnm.Print_Area" localSheetId="2">'Gifts and Benefits'!$A$1:$E$12</definedName>
    <definedName name="_xlnm.Print_Area" localSheetId="1">Hospitality!$A$1:$F$16</definedName>
    <definedName name="_xlnm.Print_Area" localSheetId="3">Other!$A$1:$E$16</definedName>
    <definedName name="_xlnm.Print_Area" localSheetId="0">Travel!$A$1:$E$225</definedName>
    <definedName name="Rec_Dept">[3]BalSht!#REF!</definedName>
    <definedName name="Rec_NonDept">[3]BalSht!#REF!</definedName>
    <definedName name="_xlnm.Recorder">#REF!</definedName>
    <definedName name="Sched0.9.0">'[5]0.9.0'!#REF!</definedName>
  </definedNames>
  <calcPr calcId="152511"/>
</workbook>
</file>

<file path=xl/calcChain.xml><?xml version="1.0" encoding="utf-8"?>
<calcChain xmlns="http://schemas.openxmlformats.org/spreadsheetml/2006/main">
  <c r="C12" i="16" l="1"/>
  <c r="D12" i="16"/>
  <c r="B16" i="14" l="1"/>
  <c r="B224" i="13" l="1"/>
  <c r="B223" i="13"/>
  <c r="B71" i="13"/>
</calcChain>
</file>

<file path=xl/sharedStrings.xml><?xml version="1.0" encoding="utf-8"?>
<sst xmlns="http://schemas.openxmlformats.org/spreadsheetml/2006/main" count="883" uniqueCount="243">
  <si>
    <t>Date</t>
  </si>
  <si>
    <t>Location/s</t>
  </si>
  <si>
    <t>International Travel</t>
  </si>
  <si>
    <t>Location</t>
  </si>
  <si>
    <t>Hospitality</t>
  </si>
  <si>
    <t>Serious Fraud Office</t>
  </si>
  <si>
    <t>Wellington</t>
  </si>
  <si>
    <t>Auckland</t>
  </si>
  <si>
    <t>Dinner</t>
  </si>
  <si>
    <t>Lunch</t>
  </si>
  <si>
    <t>Sydney</t>
  </si>
  <si>
    <t>Breakfast</t>
  </si>
  <si>
    <t>Total travel expenses for the period noted above</t>
  </si>
  <si>
    <t>London</t>
  </si>
  <si>
    <t>Cambridge</t>
  </si>
  <si>
    <t>Accommodation</t>
  </si>
  <si>
    <t>Parking Auckland Airport</t>
  </si>
  <si>
    <t>Taxi</t>
  </si>
  <si>
    <t>Accommodation one night</t>
  </si>
  <si>
    <t>Parking Auckland central</t>
  </si>
  <si>
    <t>Accommodation 2 nights</t>
  </si>
  <si>
    <t>Train</t>
  </si>
  <si>
    <t>04/07/2017</t>
  </si>
  <si>
    <t>Ministry of Justice Leadership Board meeting and Whistle While They Work 2 - launch</t>
  </si>
  <si>
    <t>Taxi to and from Wellington Airport to city</t>
  </si>
  <si>
    <t>08/08/2017</t>
  </si>
  <si>
    <t>21/08/2017 - 22/08/2017</t>
  </si>
  <si>
    <t>22/08/2017</t>
  </si>
  <si>
    <t>Parking Downtown Carpark Auckland</t>
  </si>
  <si>
    <t>24/08/2017</t>
  </si>
  <si>
    <t>18/08/2017</t>
  </si>
  <si>
    <t>Auckland Career Board meeting at Auckland Council, 135 Albert Street</t>
  </si>
  <si>
    <t>20/08/2017</t>
  </si>
  <si>
    <t>Ilume - coaching essentials toolbox</t>
  </si>
  <si>
    <t>02/09/2017</t>
  </si>
  <si>
    <t>35th Symposium on Economic Crime - Cambridge</t>
  </si>
  <si>
    <t>03/09/2017</t>
  </si>
  <si>
    <t>Train London to Cambridge</t>
  </si>
  <si>
    <t>05/09/2017</t>
  </si>
  <si>
    <t>06/09/2017</t>
  </si>
  <si>
    <t>07/09/2017</t>
  </si>
  <si>
    <t>09/09/2017</t>
  </si>
  <si>
    <t>08/09/2017 - 09/09/2017</t>
  </si>
  <si>
    <t>13/09/2017</t>
  </si>
  <si>
    <t>Beijing</t>
  </si>
  <si>
    <t>10/09/2017</t>
  </si>
  <si>
    <t>01/09/2017 - 15/09/2017</t>
  </si>
  <si>
    <t>35th Symposium on Economic Crime (Cambridge) and International Association of Prosectors Conference (IAP) (Beijing)</t>
  </si>
  <si>
    <t>London/Beijing/Auckland</t>
  </si>
  <si>
    <t>19/09/2017</t>
  </si>
  <si>
    <t>Auckland Airport parking</t>
  </si>
  <si>
    <t>28/09/2017</t>
  </si>
  <si>
    <t>NA</t>
  </si>
  <si>
    <t>11/10/2017</t>
  </si>
  <si>
    <t>Parking Auckland Downtown</t>
  </si>
  <si>
    <t>17/10/2017 - 18/10/2017</t>
  </si>
  <si>
    <t>GLN Advisory Board meeting</t>
  </si>
  <si>
    <t>Wellington and Christchurch</t>
  </si>
  <si>
    <t>18/10/2017</t>
  </si>
  <si>
    <t>13/11/2017</t>
  </si>
  <si>
    <t>14/11/2017 - 16/11/2017</t>
  </si>
  <si>
    <t>14/11/2017</t>
  </si>
  <si>
    <t>Train Airport to city</t>
  </si>
  <si>
    <t>16/11/2017</t>
  </si>
  <si>
    <t>Train city to Airport</t>
  </si>
  <si>
    <t>15/11/2017</t>
  </si>
  <si>
    <t>NZD 48.71</t>
  </si>
  <si>
    <t>6/11/2017 - 7/11/2017</t>
  </si>
  <si>
    <t>Accommodation 1 night</t>
  </si>
  <si>
    <t>21/11/2017 - 23/11/2017</t>
  </si>
  <si>
    <t>Taxi within Wellington</t>
  </si>
  <si>
    <t>Car allowance 73 cents x 38.9kms twice</t>
  </si>
  <si>
    <t>02/12/2017</t>
  </si>
  <si>
    <t>Washington DC</t>
  </si>
  <si>
    <t>04/12/2017</t>
  </si>
  <si>
    <t>06/12/2017</t>
  </si>
  <si>
    <t>07/12/2017</t>
  </si>
  <si>
    <t>IACCC Governance Board meeting</t>
  </si>
  <si>
    <t>08/12/2017</t>
  </si>
  <si>
    <t>25/01/2018</t>
  </si>
  <si>
    <t>SSC meeting</t>
  </si>
  <si>
    <t>31/01/2018</t>
  </si>
  <si>
    <t>Justice Select Committee hearing</t>
  </si>
  <si>
    <t>Operations Career Board meeting</t>
  </si>
  <si>
    <t>18/02/2018</t>
  </si>
  <si>
    <t>One night's accommodation</t>
  </si>
  <si>
    <t>19/02/2018</t>
  </si>
  <si>
    <t>02/12/2017 - 18/12/2017</t>
  </si>
  <si>
    <t>GFAR Washington, IACCC London, OECD Paris</t>
  </si>
  <si>
    <t>Auckland/Washington/London/Paris/Auckland</t>
  </si>
  <si>
    <t>03/12/2017</t>
  </si>
  <si>
    <t>05/12/2017</t>
  </si>
  <si>
    <t>03/12/2017 - 06/12/2017</t>
  </si>
  <si>
    <t>Four nights accommodation</t>
  </si>
  <si>
    <t>07/12/2017 - 10/12/2017</t>
  </si>
  <si>
    <t>Three nights accommodation</t>
  </si>
  <si>
    <t>11/12/2017</t>
  </si>
  <si>
    <t>Paris</t>
  </si>
  <si>
    <t>13/12/2017</t>
  </si>
  <si>
    <t>11/12/2017 - 15/12/2017</t>
  </si>
  <si>
    <t>02/12/2017 &amp; 18/02/2017</t>
  </si>
  <si>
    <t>20/02/2018</t>
  </si>
  <si>
    <t>22/02/2018</t>
  </si>
  <si>
    <t>17/02/2018 - 24/02/2018</t>
  </si>
  <si>
    <t>Chief Legal Advisors Away Day</t>
  </si>
  <si>
    <t>Anti-Corruption Cabinet paper and Richard Schmidt at DPMC and Minister's meetings</t>
  </si>
  <si>
    <t>DPMC CE's meeting and meeting with the Minister</t>
  </si>
  <si>
    <t>GLN Advisory Board meeting, SSC meeting and Public Sector Fraud Forum discussion at Justice</t>
  </si>
  <si>
    <t>Meeting with the Minister</t>
  </si>
  <si>
    <t>18/05/2018</t>
  </si>
  <si>
    <t>Attendance at the Post Budget Address by Rt Hon Jacinda Ardern, Prime Minister</t>
  </si>
  <si>
    <t>Australian Public Sector Anti-Corruption Conference (APSAC)</t>
  </si>
  <si>
    <t>Exetended Security and Intelligence Board meetings</t>
  </si>
  <si>
    <t>Stakeholder events Christchurch and Wellington; Anti-Corruption and Corrections meetings</t>
  </si>
  <si>
    <t>GLN Advisory Board and DPMC meetings</t>
  </si>
  <si>
    <t>Centre for Defence and Security Studies - Strategic Advisory Board meeting</t>
  </si>
  <si>
    <t>Government Legal Network (GLN) Advisory Board meeting</t>
  </si>
  <si>
    <t>Anti-Corruption Cabinet, DPMC and Minister meetings</t>
  </si>
  <si>
    <t>Anti-Corruption meeting</t>
  </si>
  <si>
    <t>Diversity Works 2017 - Diversity Awards</t>
  </si>
  <si>
    <t xml:space="preserve">Diversity Works 2017 - Diversity Awards </t>
  </si>
  <si>
    <t>TINZ, SSC and ANZSOG meetings</t>
  </si>
  <si>
    <t>TINZ Leaders Integrity Forum</t>
  </si>
  <si>
    <t>DPMC CE's meeting, SSC meeting and Budget 2018 - Treasury briefing for CE's</t>
  </si>
  <si>
    <t>24/05/2018 - 25/05/2018</t>
  </si>
  <si>
    <t>GLN Advisory Board, BPS2.0 CE Group Spirit of Service and Operations Career Board meetings</t>
  </si>
  <si>
    <t>29/05/2018 - 31/05/2018</t>
  </si>
  <si>
    <t>SSC - Future direction of the Public Service and SSC Leadership Team retreat</t>
  </si>
  <si>
    <t>Car hire</t>
  </si>
  <si>
    <t xml:space="preserve">14/11/2017 - 16/11/2017 </t>
  </si>
  <si>
    <t>Flight (refunded in full) International Public Sector Fraud Forum and Fraud and Error Conference (NB this amount is also recorded in the travel tab)</t>
  </si>
  <si>
    <t>Attendance at Post Budget Address by Rt Hon Jacinda Ardern, Prime Minister</t>
  </si>
  <si>
    <t>UK</t>
  </si>
  <si>
    <t>35th Symposium on Economic Crime - Registration</t>
  </si>
  <si>
    <t>03/09/2017 - 08/09/2017</t>
  </si>
  <si>
    <t>National Crime Agency London</t>
  </si>
  <si>
    <t>Operations Career Board Cohort Event</t>
  </si>
  <si>
    <t>Select Committee hearing</t>
  </si>
  <si>
    <t>Operations Career Board, DPMC and SSC meetings</t>
  </si>
  <si>
    <t>DPMC, GLN Advisory Board, CE Pacific Reset Forum</t>
  </si>
  <si>
    <t>Julie Read</t>
  </si>
  <si>
    <t>OECD meeting</t>
  </si>
  <si>
    <t>Bali</t>
  </si>
  <si>
    <t>19/03/2018</t>
  </si>
  <si>
    <t>Mobile phone</t>
  </si>
  <si>
    <t>Australian Public Sector Anti-Corruption Conference (APSAC) - Registration</t>
  </si>
  <si>
    <t>Accommodation five nights</t>
  </si>
  <si>
    <t>International Association of Prosectors Conference (IAP) - Registration</t>
  </si>
  <si>
    <t>Chief Executive Expense Disclosure</t>
  </si>
  <si>
    <t xml:space="preserve">Organisation Name </t>
  </si>
  <si>
    <t>Chief Executive</t>
  </si>
  <si>
    <t>Disclosure period</t>
  </si>
  <si>
    <t xml:space="preserve">1 July 2017 to 30 June 2018 </t>
  </si>
  <si>
    <t>International, domestic and local travel expenses</t>
  </si>
  <si>
    <t xml:space="preserve">
All expenses incurred by CE during international, domestic and local travel. For international travel, group expenses relating to each trip.
</t>
  </si>
  <si>
    <t>Date(s)</t>
  </si>
  <si>
    <t>Cost (NZ$) Exc GST</t>
  </si>
  <si>
    <t>Nature (eg hotel, airfares, taxis, meals &amp; for how many people, other costs)</t>
  </si>
  <si>
    <t>Purpose of trip (eg attending XYZ conference for 3 days)</t>
  </si>
  <si>
    <t xml:space="preserve">35th Symposium on Economic Crime - Cambridge </t>
  </si>
  <si>
    <t>02/09/2017 - 03/09/2017</t>
  </si>
  <si>
    <t>Global Forum on Asset Recovery (GFAR) Washington, International Anti-Corruption Coordination Centre (IACCC) London, Organization for Economic Cooperation and Development (OECD) Paris</t>
  </si>
  <si>
    <t>GFAR</t>
  </si>
  <si>
    <t>IAP Conference</t>
  </si>
  <si>
    <t>APSAC Conference</t>
  </si>
  <si>
    <t>International Public Sector Fraud Forum (IPSFF) and Fraud and Error Conference</t>
  </si>
  <si>
    <t>IPSFF and Fraud and Error Conference</t>
  </si>
  <si>
    <t>Economic Crime Agencies Network 6th Annual Meeting (not attended)</t>
  </si>
  <si>
    <t>Sub total</t>
  </si>
  <si>
    <t>Airfare</t>
  </si>
  <si>
    <t xml:space="preserve">Airfare </t>
  </si>
  <si>
    <t>Airfare refunded by the UK Cabinet Office</t>
  </si>
  <si>
    <t>Airfare (unreimbursed costs after cancellation)</t>
  </si>
  <si>
    <t>Anti-Corruption meeting at Department of Prime Minister and Cabinet</t>
  </si>
  <si>
    <t>Taxi from SFO office to Council office</t>
  </si>
  <si>
    <t>Taxi from Council office to SFO office</t>
  </si>
  <si>
    <t>State Services Commission (SSC) and Transparency International New Zealand (TINZ) meetings</t>
  </si>
  <si>
    <t>SSC and TINZ meetings</t>
  </si>
  <si>
    <t>DPMC and GLN Advisory Board meeting</t>
  </si>
  <si>
    <t>Taxi from office to Langham Hotel</t>
  </si>
  <si>
    <t>Taxi from Langham Hotel to office</t>
  </si>
  <si>
    <t>DPMC and GLN Advisory board meetings</t>
  </si>
  <si>
    <t>Department of Prime Minister and Cabinet Chief Excutives (DPMC) and Government Legal Network (GLN) Advisory Board meeting</t>
  </si>
  <si>
    <t>Anti-Corruption Work Programme meeting</t>
  </si>
  <si>
    <t>NZD 78.26</t>
  </si>
  <si>
    <t>Anti-Corruption Chief Executive's meeting</t>
  </si>
  <si>
    <t>Transparency International NZ (TINZ), State Services Commission (SSC), Australia and New Zealand Schoold of Government (ANZSOG) meetings</t>
  </si>
  <si>
    <t>MoJ Leadership Board, MBIE and the Minister meetings</t>
  </si>
  <si>
    <t>Ministry of Justice (MoJ) Leadership Board, MBIE and the Minister meetings</t>
  </si>
  <si>
    <t>MoJ Leadership Board meeting and Wellbeing Budget CE's working lunch</t>
  </si>
  <si>
    <t>Parking Auckland Airport (cancelled too late for refund)</t>
  </si>
  <si>
    <t>Taxi from office to Auckland Airport</t>
  </si>
  <si>
    <t>Car allowance 72 cents x 38.9kms home to Airport return</t>
  </si>
  <si>
    <t>Car allowance 73 cents x 38.9k home to Airport return</t>
  </si>
  <si>
    <t>Domestic Travel (within NZ, including travel to and from local Airport)</t>
  </si>
  <si>
    <t>Taxi Wellington Airport city return</t>
  </si>
  <si>
    <t>Taxi from Auckland Airport to downtown ferry terminal</t>
  </si>
  <si>
    <t>MoJ Leadership Board meeting and Wellbeing Budget Chief Executive's (CE's) working lunch</t>
  </si>
  <si>
    <t>Taxi from office to Cordis Hotel</t>
  </si>
  <si>
    <t>Taxi from Cordis Hotel to Office</t>
  </si>
  <si>
    <t>Better Public Service 2 meeting (BPS2) travel to Wellington was cancelled less than 24 hours in advance - booked parking had to be paid</t>
  </si>
  <si>
    <t>Parking Auckland Airport (booked not used)</t>
  </si>
  <si>
    <t>Parking Auckland Airport (different carpark used by mistake)</t>
  </si>
  <si>
    <t xml:space="preserve">Auckland/London return airfare refunded by National Crime Agency, London </t>
  </si>
  <si>
    <t>Wellington/Martinborough</t>
  </si>
  <si>
    <t>Taxi from home to Auckland Airport</t>
  </si>
  <si>
    <t>Amount (NZ$) Ex GST $50,616.47</t>
  </si>
  <si>
    <t>Total</t>
  </si>
  <si>
    <t>All hospitality expenses provided by the CE in the context of his/her job to anyone external to the Public Service or statutory Crown entities.</t>
  </si>
  <si>
    <t xml:space="preserve">Hospitality Offered to Third Parties </t>
  </si>
  <si>
    <t xml:space="preserve">Purpose (eg, hosting delegation from China) </t>
  </si>
  <si>
    <t>Nature (what and for how many eg dinner for 5)</t>
  </si>
  <si>
    <t>Reason (eg building relationships, team building)</t>
  </si>
  <si>
    <t xml:space="preserve"> </t>
  </si>
  <si>
    <t xml:space="preserve">Total  expenses </t>
  </si>
  <si>
    <t>1 July 2017 to 30 June 2018</t>
  </si>
  <si>
    <t>All gifts, invitations to events and other hospitality, of $50 or more in total value per year, offered to the CE by people external to the organisation</t>
  </si>
  <si>
    <t>Offered by 
(who made the offer?)</t>
  </si>
  <si>
    <t>Comments</t>
  </si>
  <si>
    <t>Total gifts &amp; benefits</t>
  </si>
  <si>
    <t>No. of items =</t>
  </si>
  <si>
    <t>Estimated value (NZ$) ex GST</t>
  </si>
  <si>
    <t>Part of the airfare was refunded based on a quote for an Auckland/London/Auckland return business class fare. The overseas meetings attended on this trip were Global Forum on Asset Recovery in Washington,                                 International Anti corruption Cooridnation Centre Governance meeting in London and attendence at an OECD meeting in Paris  (NB this amount is also recorded in the travel tab)</t>
  </si>
  <si>
    <t>All other expenditure incurred by the chief executive that is not travel, hospitality or gifts</t>
  </si>
  <si>
    <t>All Other Expenses</t>
  </si>
  <si>
    <t>Total other expenses</t>
  </si>
  <si>
    <t>Training</t>
  </si>
  <si>
    <t>Conference</t>
  </si>
  <si>
    <t>Mobile Phone</t>
  </si>
  <si>
    <t>Event</t>
  </si>
  <si>
    <t xml:space="preserve">Nature </t>
  </si>
  <si>
    <t>Cost ($)
(exc GST / inc GST)</t>
  </si>
  <si>
    <t>Gifts and Benefits over $50 annual value</t>
  </si>
  <si>
    <t>Description (e.g. event tickets,  etc)</t>
  </si>
  <si>
    <t>No hospitality offered during this disclosure period</t>
  </si>
  <si>
    <t>19/02/2018 - 21/02/2018</t>
  </si>
  <si>
    <t>Cabinet Office, UK</t>
  </si>
  <si>
    <t>3 nights accommodation in London for attendance at the Public Sector Fraud Forum</t>
  </si>
  <si>
    <t>Gifts and hospitality</t>
  </si>
  <si>
    <t>Heathrow Express (train)</t>
  </si>
  <si>
    <t>Comment / explanation</t>
  </si>
  <si>
    <t>Cost ($) exc GST / inc GST)</t>
  </si>
  <si>
    <t>Airfare (refunded)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</si>
</sst>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quot;$&quot;#,##0.00"/>
    <numFmt numFmtId="165" formatCode="[$NZD]\ #,##0.00"/>
    <numFmt numFmtId="166" formatCode="[$NZD]\ #,##0.0000"/>
  </numFmts>
  <fonts count="44" x14ac:knownFonts="1">
    <font>
      <sz val="10"/>
      <color theme="1"/>
      <name val="Arial"/>
      <family val="2"/>
    </font>
    <font>
      <sz val="11"/>
      <color theme="1"/>
      <name val="Calibri"/>
      <family val="2"/>
      <scheme val="minor"/>
    </font>
    <font>
      <sz val="10"/>
      <color indexed="8"/>
      <name val="Arial"/>
      <family val="2"/>
    </font>
    <font>
      <sz val="10"/>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indexed="8"/>
      <name val="Calibri"/>
      <family val="2"/>
      <scheme val="minor"/>
    </font>
    <font>
      <b/>
      <i/>
      <sz val="11"/>
      <color indexed="8"/>
      <name val="Calibri"/>
      <family val="2"/>
      <scheme val="minor"/>
    </font>
    <font>
      <b/>
      <sz val="11"/>
      <color indexed="8"/>
      <name val="Calibri"/>
      <family val="2"/>
      <scheme val="minor"/>
    </font>
    <font>
      <sz val="11"/>
      <name val="Calibri"/>
      <family val="2"/>
      <scheme val="minor"/>
    </font>
    <font>
      <sz val="10"/>
      <color indexed="8"/>
      <name val="Calibri"/>
      <family val="2"/>
      <scheme val="minor"/>
    </font>
    <font>
      <sz val="10"/>
      <color theme="1"/>
      <name val="Calibri"/>
      <family val="2"/>
      <scheme val="minor"/>
    </font>
    <font>
      <sz val="10"/>
      <name val="Arial Narrow"/>
      <family val="2"/>
    </font>
    <font>
      <b/>
      <sz val="10"/>
      <color indexed="8"/>
      <name val="Arial"/>
      <family val="2"/>
    </font>
    <font>
      <b/>
      <sz val="14"/>
      <color indexed="8"/>
      <name val="Arial"/>
      <family val="2"/>
    </font>
    <font>
      <sz val="14"/>
      <color theme="1"/>
      <name val="Arial"/>
      <family val="2"/>
    </font>
    <font>
      <b/>
      <sz val="12"/>
      <color indexed="8"/>
      <name val="Arial"/>
      <family val="2"/>
    </font>
    <font>
      <b/>
      <sz val="16"/>
      <color theme="1"/>
      <name val="Arial"/>
      <family val="2"/>
    </font>
    <font>
      <sz val="14"/>
      <color indexed="8"/>
      <name val="Arial"/>
      <family val="2"/>
    </font>
    <font>
      <b/>
      <sz val="16"/>
      <color indexed="8"/>
      <name val="Arial"/>
      <family val="2"/>
    </font>
    <font>
      <i/>
      <sz val="10"/>
      <color indexed="8"/>
      <name val="Arial"/>
      <family val="2"/>
    </font>
    <font>
      <sz val="12"/>
      <color indexed="8"/>
      <name val="Arial"/>
      <family val="2"/>
    </font>
    <font>
      <b/>
      <sz val="10"/>
      <color theme="1"/>
      <name val="Arial"/>
      <family val="2"/>
    </font>
    <font>
      <sz val="10"/>
      <name val="Calibri"/>
      <family val="2"/>
      <scheme val="minor"/>
    </font>
    <font>
      <sz val="10"/>
      <color rgb="FF000000"/>
      <name val="Calibri"/>
      <family val="2"/>
      <scheme val="minor"/>
    </font>
    <font>
      <b/>
      <sz val="11"/>
      <color indexed="8"/>
      <name val="Arial"/>
      <family val="2"/>
    </font>
    <font>
      <i/>
      <sz val="10"/>
      <color theme="1"/>
      <name val="Arial"/>
      <family val="2"/>
    </font>
    <font>
      <sz val="16"/>
      <color theme="1"/>
      <name val="Arial"/>
      <family val="2"/>
    </font>
    <font>
      <i/>
      <sz val="12"/>
      <color theme="1"/>
      <name val="Arial"/>
      <family val="2"/>
    </font>
  </fonts>
  <fills count="40">
    <fill>
      <patternFill patternType="none"/>
    </fill>
    <fill>
      <patternFill patternType="gray125"/>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00FF00"/>
        <bgColor indexed="64"/>
      </patternFill>
    </fill>
    <fill>
      <patternFill patternType="solid">
        <fgColor rgb="FF99CCFF"/>
        <bgColor indexed="64"/>
      </patternFill>
    </fill>
    <fill>
      <patternFill patternType="solid">
        <fgColor rgb="FFFFC000"/>
        <bgColor indexed="64"/>
      </patternFill>
    </fill>
    <fill>
      <patternFill patternType="solid">
        <fgColor theme="3" tint="0.79998168889431442"/>
        <bgColor indexed="64"/>
      </patternFill>
    </fill>
    <fill>
      <patternFill patternType="solid">
        <fgColor rgb="FF99FF9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8">
    <xf numFmtId="0" fontId="0"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6" fillId="27" borderId="0" applyNumberFormat="0" applyBorder="0" applyAlignment="0" applyProtection="0"/>
    <xf numFmtId="0" fontId="7" fillId="28" borderId="5" applyNumberFormat="0" applyAlignment="0" applyProtection="0"/>
    <xf numFmtId="0" fontId="8" fillId="29" borderId="6" applyNumberFormat="0" applyAlignment="0" applyProtection="0"/>
    <xf numFmtId="44" fontId="2" fillId="0" borderId="0" applyFont="0" applyFill="0" applyBorder="0" applyAlignment="0" applyProtection="0"/>
    <xf numFmtId="44" fontId="4" fillId="0" borderId="0" applyFont="0" applyFill="0" applyBorder="0" applyAlignment="0" applyProtection="0"/>
    <xf numFmtId="0" fontId="9" fillId="0" borderId="0" applyNumberFormat="0" applyFill="0" applyBorder="0" applyAlignment="0" applyProtection="0"/>
    <xf numFmtId="0" fontId="10" fillId="30"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31" borderId="5" applyNumberFormat="0" applyAlignment="0" applyProtection="0"/>
    <xf numFmtId="0" fontId="15" fillId="0" borderId="10" applyNumberFormat="0" applyFill="0" applyAlignment="0" applyProtection="0"/>
    <xf numFmtId="0" fontId="16" fillId="32" borderId="0" applyNumberFormat="0" applyBorder="0" applyAlignment="0" applyProtection="0"/>
    <xf numFmtId="0" fontId="3" fillId="0" borderId="0"/>
    <xf numFmtId="0" fontId="4" fillId="0" borderId="0"/>
    <xf numFmtId="0" fontId="4" fillId="33" borderId="11" applyNumberFormat="0" applyFont="0" applyAlignment="0" applyProtection="0"/>
    <xf numFmtId="0" fontId="17" fillId="28" borderId="12" applyNumberFormat="0" applyAlignment="0" applyProtection="0"/>
    <xf numFmtId="0" fontId="18" fillId="0" borderId="0" applyNumberFormat="0" applyFill="0" applyBorder="0" applyAlignment="0" applyProtection="0"/>
    <xf numFmtId="0" fontId="19" fillId="0" borderId="13" applyNumberFormat="0" applyFill="0" applyAlignment="0" applyProtection="0"/>
    <xf numFmtId="0" fontId="20" fillId="0" borderId="0" applyNumberFormat="0" applyFill="0" applyBorder="0" applyAlignment="0" applyProtection="0"/>
    <xf numFmtId="0" fontId="27" fillId="0" borderId="0"/>
    <xf numFmtId="0" fontId="1" fillId="0" borderId="0"/>
  </cellStyleXfs>
  <cellXfs count="204">
    <xf numFmtId="0" fontId="0" fillId="0" borderId="0" xfId="0"/>
    <xf numFmtId="0" fontId="22" fillId="0" borderId="0" xfId="0" applyFont="1" applyFill="1" applyBorder="1" applyAlignment="1">
      <alignment wrapText="1"/>
    </xf>
    <xf numFmtId="0" fontId="22" fillId="34" borderId="0" xfId="0" applyFont="1" applyFill="1" applyBorder="1" applyAlignment="1">
      <alignment wrapText="1"/>
    </xf>
    <xf numFmtId="0" fontId="22" fillId="0" borderId="4" xfId="0" applyFont="1" applyFill="1" applyBorder="1" applyAlignment="1">
      <alignment wrapText="1"/>
    </xf>
    <xf numFmtId="0" fontId="23" fillId="34" borderId="0" xfId="0" applyFont="1" applyFill="1" applyBorder="1" applyAlignment="1">
      <alignment wrapText="1"/>
    </xf>
    <xf numFmtId="0" fontId="23" fillId="0" borderId="0" xfId="0" applyFont="1" applyBorder="1" applyAlignment="1">
      <alignment wrapText="1"/>
    </xf>
    <xf numFmtId="0" fontId="23" fillId="0" borderId="3" xfId="0" applyFont="1" applyBorder="1" applyAlignment="1">
      <alignment wrapText="1"/>
    </xf>
    <xf numFmtId="0" fontId="21" fillId="34" borderId="0" xfId="0" applyFont="1" applyFill="1" applyBorder="1" applyAlignment="1">
      <alignment vertical="top" wrapText="1"/>
    </xf>
    <xf numFmtId="0" fontId="23" fillId="0" borderId="0" xfId="0" applyFont="1" applyFill="1" applyBorder="1" applyAlignment="1">
      <alignment vertical="top" wrapText="1"/>
    </xf>
    <xf numFmtId="0" fontId="22" fillId="0" borderId="0" xfId="0" applyFont="1" applyFill="1" applyBorder="1" applyAlignment="1">
      <alignment vertical="top" wrapText="1"/>
    </xf>
    <xf numFmtId="0" fontId="23" fillId="34" borderId="0" xfId="0" applyFont="1" applyFill="1" applyBorder="1" applyAlignment="1">
      <alignment vertical="top" wrapText="1"/>
    </xf>
    <xf numFmtId="0" fontId="24" fillId="34" borderId="0" xfId="0" applyFont="1" applyFill="1" applyBorder="1" applyAlignment="1">
      <alignment vertical="top" wrapText="1"/>
    </xf>
    <xf numFmtId="0" fontId="24" fillId="34" borderId="0" xfId="0" applyFont="1" applyFill="1" applyBorder="1" applyAlignment="1">
      <alignment vertical="top"/>
    </xf>
    <xf numFmtId="0" fontId="22" fillId="34" borderId="0" xfId="0" applyFont="1" applyFill="1" applyBorder="1" applyAlignment="1">
      <alignment vertical="top" wrapText="1"/>
    </xf>
    <xf numFmtId="0" fontId="25" fillId="0" borderId="0" xfId="0" applyFont="1" applyBorder="1" applyAlignment="1">
      <alignment horizontal="left" vertical="top" wrapText="1"/>
    </xf>
    <xf numFmtId="0" fontId="26" fillId="0" borderId="0" xfId="0" applyFont="1" applyAlignment="1">
      <alignment vertical="top" wrapText="1"/>
    </xf>
    <xf numFmtId="0" fontId="26" fillId="0" borderId="0" xfId="0" applyFont="1" applyBorder="1" applyAlignment="1">
      <alignment vertical="top" wrapText="1"/>
    </xf>
    <xf numFmtId="0" fontId="0" fillId="34" borderId="0" xfId="0" applyFill="1" applyAlignment="1">
      <alignment vertical="top" wrapText="1"/>
    </xf>
    <xf numFmtId="0" fontId="0" fillId="34" borderId="0" xfId="0" applyFont="1" applyFill="1"/>
    <xf numFmtId="0" fontId="26" fillId="34" borderId="0" xfId="0" applyFont="1" applyFill="1" applyBorder="1" applyAlignment="1">
      <alignment vertical="top" wrapText="1"/>
    </xf>
    <xf numFmtId="0" fontId="1" fillId="0" borderId="0" xfId="0" applyFont="1" applyAlignment="1">
      <alignment vertical="top" wrapText="1"/>
    </xf>
    <xf numFmtId="0" fontId="1" fillId="34" borderId="0" xfId="0" applyFont="1" applyFill="1" applyBorder="1" applyAlignment="1">
      <alignment vertical="top" wrapText="1"/>
    </xf>
    <xf numFmtId="0" fontId="1" fillId="34" borderId="0" xfId="0" applyFont="1" applyFill="1" applyAlignment="1">
      <alignment vertical="top" wrapText="1"/>
    </xf>
    <xf numFmtId="165" fontId="1" fillId="0" borderId="0" xfId="0" applyNumberFormat="1" applyFont="1" applyAlignment="1">
      <alignment horizontal="left" vertical="top" wrapText="1"/>
    </xf>
    <xf numFmtId="0" fontId="1" fillId="0" borderId="0" xfId="0" applyFont="1"/>
    <xf numFmtId="0" fontId="1" fillId="0" borderId="0" xfId="0" applyFont="1" applyAlignment="1">
      <alignment wrapText="1"/>
    </xf>
    <xf numFmtId="164" fontId="1" fillId="0" borderId="0" xfId="0" applyNumberFormat="1" applyFont="1" applyAlignment="1">
      <alignment wrapText="1"/>
    </xf>
    <xf numFmtId="164" fontId="1" fillId="0" borderId="0" xfId="0" applyNumberFormat="1" applyFont="1" applyAlignment="1">
      <alignment horizontal="right" wrapText="1"/>
    </xf>
    <xf numFmtId="0" fontId="1" fillId="34" borderId="0" xfId="0" applyFont="1" applyFill="1" applyBorder="1" applyAlignment="1">
      <alignment wrapText="1"/>
    </xf>
    <xf numFmtId="0" fontId="1" fillId="0" borderId="0" xfId="0" applyFont="1" applyBorder="1" applyAlignment="1">
      <alignment wrapText="1"/>
    </xf>
    <xf numFmtId="0" fontId="1" fillId="0" borderId="3" xfId="0" applyFont="1" applyBorder="1" applyAlignment="1">
      <alignment wrapText="1"/>
    </xf>
    <xf numFmtId="0" fontId="1" fillId="34" borderId="0" xfId="0" applyFont="1" applyFill="1" applyBorder="1"/>
    <xf numFmtId="0" fontId="1" fillId="0" borderId="0" xfId="0" applyFont="1" applyBorder="1"/>
    <xf numFmtId="0" fontId="1" fillId="0" borderId="0" xfId="0" applyFont="1" applyFill="1" applyBorder="1"/>
    <xf numFmtId="0" fontId="1" fillId="0" borderId="4" xfId="0" applyFont="1" applyFill="1" applyBorder="1"/>
    <xf numFmtId="0" fontId="1" fillId="0" borderId="4" xfId="0" applyFont="1" applyBorder="1"/>
    <xf numFmtId="0" fontId="1" fillId="0" borderId="0" xfId="0" applyFont="1" applyFill="1" applyBorder="1" applyAlignment="1">
      <alignment wrapText="1"/>
    </xf>
    <xf numFmtId="0" fontId="1" fillId="0" borderId="4" xfId="0" applyFont="1" applyFill="1" applyBorder="1" applyAlignment="1">
      <alignment wrapText="1"/>
    </xf>
    <xf numFmtId="4" fontId="1" fillId="0" borderId="0" xfId="28" applyNumberFormat="1" applyFont="1" applyAlignment="1">
      <alignment wrapText="1"/>
    </xf>
    <xf numFmtId="0" fontId="1" fillId="0" borderId="0" xfId="0" applyFont="1" applyBorder="1" applyAlignment="1">
      <alignment vertical="center"/>
    </xf>
    <xf numFmtId="0" fontId="1" fillId="0" borderId="0" xfId="0" applyFont="1" applyAlignment="1">
      <alignment vertical="center"/>
    </xf>
    <xf numFmtId="44" fontId="1" fillId="0" borderId="0" xfId="28" applyFont="1" applyAlignment="1">
      <alignment wrapText="1"/>
    </xf>
    <xf numFmtId="165" fontId="1" fillId="0" borderId="0" xfId="0" applyNumberFormat="1" applyFont="1" applyAlignment="1">
      <alignment horizontal="left" vertical="top" wrapText="1" indent="1"/>
    </xf>
    <xf numFmtId="0" fontId="1" fillId="0" borderId="0" xfId="0" applyFont="1" applyBorder="1" applyAlignment="1">
      <alignment vertical="top" wrapText="1"/>
    </xf>
    <xf numFmtId="0" fontId="25" fillId="0" borderId="0" xfId="0" applyFont="1" applyFill="1" applyBorder="1" applyAlignment="1">
      <alignment horizontal="left" vertical="top" wrapText="1"/>
    </xf>
    <xf numFmtId="0" fontId="19" fillId="0" borderId="0" xfId="0" applyFont="1"/>
    <xf numFmtId="0" fontId="30" fillId="34" borderId="0" xfId="0" applyFont="1" applyFill="1" applyBorder="1" applyAlignment="1">
      <alignment vertical="center" wrapText="1"/>
    </xf>
    <xf numFmtId="0" fontId="30" fillId="0" borderId="0" xfId="0" applyFont="1" applyFill="1" applyBorder="1" applyAlignment="1">
      <alignment vertical="center" wrapText="1"/>
    </xf>
    <xf numFmtId="0" fontId="30" fillId="34" borderId="0" xfId="0" applyFont="1" applyFill="1" applyAlignment="1">
      <alignment vertical="center" wrapText="1"/>
    </xf>
    <xf numFmtId="0" fontId="30" fillId="0" borderId="0" xfId="0" applyFont="1" applyAlignment="1">
      <alignment vertical="center" wrapText="1"/>
    </xf>
    <xf numFmtId="0" fontId="29" fillId="34" borderId="0" xfId="0" applyFont="1" applyFill="1" applyBorder="1" applyAlignment="1">
      <alignment vertical="center" wrapText="1"/>
    </xf>
    <xf numFmtId="0" fontId="29" fillId="0" borderId="0" xfId="0" applyFont="1" applyFill="1" applyBorder="1" applyAlignment="1">
      <alignment vertical="center" wrapText="1"/>
    </xf>
    <xf numFmtId="0" fontId="36" fillId="0" borderId="0" xfId="0" applyFont="1" applyFill="1" applyBorder="1" applyAlignment="1">
      <alignment wrapText="1"/>
    </xf>
    <xf numFmtId="0" fontId="38" fillId="34" borderId="0" xfId="0" applyFont="1" applyFill="1" applyBorder="1" applyAlignment="1">
      <alignment vertical="top" wrapText="1"/>
    </xf>
    <xf numFmtId="0" fontId="28" fillId="0" borderId="4" xfId="0" applyFont="1" applyBorder="1" applyAlignment="1">
      <alignment wrapText="1"/>
    </xf>
    <xf numFmtId="0" fontId="31" fillId="36" borderId="19" xfId="0" applyFont="1" applyFill="1" applyBorder="1" applyAlignment="1">
      <alignment wrapText="1"/>
    </xf>
    <xf numFmtId="0" fontId="28" fillId="0" borderId="15" xfId="0" applyFont="1" applyBorder="1" applyAlignment="1">
      <alignment wrapText="1"/>
    </xf>
    <xf numFmtId="0" fontId="31" fillId="36" borderId="18" xfId="0" applyFont="1" applyFill="1" applyBorder="1" applyAlignment="1">
      <alignment wrapText="1"/>
    </xf>
    <xf numFmtId="0" fontId="28" fillId="0" borderId="16" xfId="0" applyFont="1" applyBorder="1" applyAlignment="1">
      <alignment wrapText="1"/>
    </xf>
    <xf numFmtId="0" fontId="31" fillId="36" borderId="21" xfId="0" applyFont="1" applyFill="1" applyBorder="1" applyAlignment="1">
      <alignment vertical="center" wrapText="1" readingOrder="1"/>
    </xf>
    <xf numFmtId="0" fontId="29" fillId="38" borderId="1" xfId="0" applyFont="1" applyFill="1" applyBorder="1" applyAlignment="1">
      <alignment vertical="center" wrapText="1" readingOrder="1"/>
    </xf>
    <xf numFmtId="0" fontId="40" fillId="35" borderId="16" xfId="0" applyFont="1" applyFill="1" applyBorder="1" applyAlignment="1">
      <alignment vertical="center" wrapText="1" readingOrder="1"/>
    </xf>
    <xf numFmtId="164" fontId="40" fillId="35" borderId="4" xfId="0" applyNumberFormat="1" applyFont="1" applyFill="1" applyBorder="1" applyAlignment="1">
      <alignment vertical="center" wrapText="1" readingOrder="1"/>
    </xf>
    <xf numFmtId="164" fontId="37" fillId="35" borderId="4" xfId="0" applyNumberFormat="1" applyFont="1" applyFill="1" applyBorder="1" applyAlignment="1">
      <alignment vertical="center" wrapText="1"/>
    </xf>
    <xf numFmtId="0" fontId="0" fillId="35" borderId="15" xfId="0" applyFont="1" applyFill="1" applyBorder="1" applyAlignment="1">
      <alignment wrapText="1"/>
    </xf>
    <xf numFmtId="0" fontId="37" fillId="35" borderId="4" xfId="0" applyFont="1" applyFill="1" applyBorder="1" applyAlignment="1">
      <alignment horizontal="right" vertical="center" wrapText="1"/>
    </xf>
    <xf numFmtId="0" fontId="37" fillId="35" borderId="4" xfId="0" applyFont="1" applyFill="1" applyBorder="1" applyAlignment="1">
      <alignment horizontal="left" vertical="center"/>
    </xf>
    <xf numFmtId="0" fontId="40" fillId="2" borderId="16" xfId="0" applyFont="1" applyFill="1" applyBorder="1" applyAlignment="1">
      <alignment vertical="center" wrapText="1" readingOrder="1"/>
    </xf>
    <xf numFmtId="164" fontId="40" fillId="2" borderId="4" xfId="0" applyNumberFormat="1" applyFont="1" applyFill="1" applyBorder="1" applyAlignment="1">
      <alignment vertical="center" wrapText="1" readingOrder="1"/>
    </xf>
    <xf numFmtId="0" fontId="0" fillId="2" borderId="4" xfId="0" applyFont="1" applyFill="1" applyBorder="1" applyAlignment="1"/>
    <xf numFmtId="0" fontId="0" fillId="2" borderId="4" xfId="0" applyFont="1" applyFill="1" applyBorder="1" applyAlignment="1">
      <alignment wrapText="1"/>
    </xf>
    <xf numFmtId="0" fontId="0" fillId="2" borderId="15" xfId="0" applyFont="1" applyFill="1" applyBorder="1" applyAlignment="1">
      <alignment wrapText="1"/>
    </xf>
    <xf numFmtId="0" fontId="29" fillId="38" borderId="14" xfId="0" applyFont="1" applyFill="1" applyBorder="1" applyAlignment="1">
      <alignment vertical="center" wrapText="1" readingOrder="1"/>
    </xf>
    <xf numFmtId="0" fontId="31" fillId="36" borderId="0" xfId="0" applyFont="1" applyFill="1" applyBorder="1" applyAlignment="1">
      <alignment wrapText="1"/>
    </xf>
    <xf numFmtId="0" fontId="31" fillId="36" borderId="17" xfId="0" applyFont="1" applyFill="1" applyBorder="1" applyAlignment="1">
      <alignment wrapText="1"/>
    </xf>
    <xf numFmtId="0" fontId="2" fillId="0" borderId="22" xfId="0" applyFont="1" applyBorder="1" applyAlignment="1" applyProtection="1">
      <alignment wrapText="1"/>
      <protection locked="0"/>
    </xf>
    <xf numFmtId="0" fontId="2" fillId="0" borderId="0" xfId="0" applyFont="1" applyBorder="1" applyAlignment="1" applyProtection="1">
      <alignment wrapText="1"/>
      <protection locked="0"/>
    </xf>
    <xf numFmtId="0" fontId="2" fillId="0" borderId="17" xfId="0" applyFont="1" applyBorder="1" applyAlignment="1" applyProtection="1">
      <alignment wrapText="1"/>
      <protection locked="0"/>
    </xf>
    <xf numFmtId="4" fontId="2" fillId="0" borderId="0" xfId="0" applyNumberFormat="1" applyFont="1" applyBorder="1" applyAlignment="1" applyProtection="1">
      <alignment wrapText="1"/>
      <protection locked="0"/>
    </xf>
    <xf numFmtId="0" fontId="2" fillId="0" borderId="1" xfId="0" applyFont="1" applyBorder="1" applyAlignment="1" applyProtection="1">
      <alignment wrapText="1"/>
      <protection locked="0"/>
    </xf>
    <xf numFmtId="4" fontId="2" fillId="0" borderId="1" xfId="0" applyNumberFormat="1" applyFont="1" applyBorder="1" applyAlignment="1" applyProtection="1">
      <alignment vertical="center" wrapText="1"/>
      <protection locked="0"/>
    </xf>
    <xf numFmtId="0" fontId="0" fillId="0" borderId="1" xfId="0" applyFont="1" applyBorder="1" applyAlignment="1" applyProtection="1">
      <alignment wrapText="1"/>
      <protection locked="0"/>
    </xf>
    <xf numFmtId="4" fontId="0" fillId="0" borderId="1" xfId="0" applyNumberFormat="1" applyFont="1" applyBorder="1" applyAlignment="1" applyProtection="1">
      <alignment wrapText="1"/>
      <protection locked="0"/>
    </xf>
    <xf numFmtId="0" fontId="0" fillId="0" borderId="1" xfId="0" applyFont="1" applyBorder="1" applyAlignment="1" applyProtection="1">
      <protection locked="0"/>
    </xf>
    <xf numFmtId="0" fontId="26" fillId="34" borderId="1" xfId="0" applyFont="1" applyFill="1" applyBorder="1" applyAlignment="1" applyProtection="1">
      <alignment vertical="top" wrapText="1"/>
      <protection locked="0"/>
    </xf>
    <xf numFmtId="0" fontId="25" fillId="0" borderId="1" xfId="0" applyFont="1" applyBorder="1" applyAlignment="1" applyProtection="1">
      <alignment horizontal="left" vertical="top" wrapText="1"/>
      <protection locked="0"/>
    </xf>
    <xf numFmtId="0" fontId="28" fillId="0" borderId="1" xfId="0" applyFont="1" applyBorder="1" applyAlignment="1">
      <alignment vertical="center" wrapText="1"/>
    </xf>
    <xf numFmtId="165" fontId="25" fillId="34" borderId="1" xfId="0" applyNumberFormat="1" applyFont="1" applyFill="1" applyBorder="1" applyAlignment="1" applyProtection="1">
      <alignment horizontal="left" vertical="top" wrapText="1"/>
      <protection locked="0"/>
    </xf>
    <xf numFmtId="165" fontId="25" fillId="34" borderId="1" xfId="0" applyNumberFormat="1" applyFont="1" applyFill="1" applyBorder="1" applyAlignment="1" applyProtection="1">
      <alignment horizontal="right" vertical="top" wrapText="1"/>
      <protection locked="0"/>
    </xf>
    <xf numFmtId="165" fontId="25" fillId="34" borderId="1" xfId="0" applyNumberFormat="1" applyFont="1" applyFill="1" applyBorder="1" applyAlignment="1" applyProtection="1">
      <alignment vertical="top" wrapText="1"/>
      <protection locked="0"/>
    </xf>
    <xf numFmtId="165" fontId="25" fillId="0" borderId="1" xfId="0" applyNumberFormat="1" applyFont="1" applyFill="1" applyBorder="1" applyAlignment="1" applyProtection="1">
      <alignment horizontal="right" vertical="top" wrapText="1"/>
      <protection locked="0"/>
    </xf>
    <xf numFmtId="14" fontId="25" fillId="34" borderId="2" xfId="47" applyNumberFormat="1" applyFont="1" applyFill="1" applyBorder="1" applyAlignment="1" applyProtection="1">
      <alignment horizontal="left" vertical="center" wrapText="1"/>
      <protection locked="0"/>
    </xf>
    <xf numFmtId="165" fontId="25" fillId="34" borderId="1" xfId="47" applyNumberFormat="1" applyFont="1" applyFill="1" applyBorder="1" applyAlignment="1" applyProtection="1">
      <alignment horizontal="right" vertical="center" wrapText="1"/>
      <protection locked="0"/>
    </xf>
    <xf numFmtId="0" fontId="26" fillId="0" borderId="1" xfId="0" applyFont="1" applyBorder="1" applyAlignment="1" applyProtection="1">
      <alignment horizontal="left" vertical="center" wrapText="1"/>
      <protection locked="0"/>
    </xf>
    <xf numFmtId="165" fontId="25" fillId="0" borderId="1" xfId="47" applyNumberFormat="1" applyFont="1" applyFill="1" applyBorder="1" applyAlignment="1" applyProtection="1">
      <alignment horizontal="right" vertical="center" wrapText="1"/>
      <protection locked="0"/>
    </xf>
    <xf numFmtId="0" fontId="26" fillId="0" borderId="1" xfId="0" applyFont="1" applyBorder="1" applyAlignment="1" applyProtection="1">
      <alignment horizontal="left" vertical="center"/>
      <protection locked="0"/>
    </xf>
    <xf numFmtId="14" fontId="25" fillId="0" borderId="20" xfId="47" applyNumberFormat="1" applyFont="1" applyFill="1" applyBorder="1" applyAlignment="1" applyProtection="1">
      <alignment horizontal="left" vertical="center" wrapText="1"/>
      <protection locked="0"/>
    </xf>
    <xf numFmtId="165" fontId="25" fillId="0" borderId="14" xfId="0" applyNumberFormat="1" applyFont="1" applyFill="1" applyBorder="1" applyAlignment="1" applyProtection="1">
      <alignment horizontal="right" vertical="center" wrapText="1"/>
      <protection locked="0"/>
    </xf>
    <xf numFmtId="165" fontId="25" fillId="0" borderId="14" xfId="0" applyNumberFormat="1" applyFont="1" applyFill="1" applyBorder="1" applyAlignment="1" applyProtection="1">
      <alignment horizontal="left" vertical="center" wrapText="1"/>
      <protection locked="0"/>
    </xf>
    <xf numFmtId="165" fontId="25" fillId="0" borderId="1" xfId="0" applyNumberFormat="1" applyFont="1" applyBorder="1" applyAlignment="1" applyProtection="1">
      <alignment horizontal="right" vertical="center" wrapText="1"/>
      <protection locked="0"/>
    </xf>
    <xf numFmtId="14" fontId="25" fillId="0" borderId="2" xfId="0" applyNumberFormat="1" applyFont="1" applyFill="1" applyBorder="1" applyAlignment="1" applyProtection="1">
      <alignment horizontal="left" vertical="center" wrapText="1"/>
      <protection locked="0"/>
    </xf>
    <xf numFmtId="165" fontId="25" fillId="0" borderId="1" xfId="0" applyNumberFormat="1" applyFont="1" applyFill="1" applyBorder="1" applyAlignment="1" applyProtection="1">
      <alignment horizontal="right" vertical="center" wrapText="1"/>
      <protection locked="0"/>
    </xf>
    <xf numFmtId="0" fontId="25" fillId="0" borderId="1" xfId="0" applyFont="1" applyFill="1" applyBorder="1" applyAlignment="1" applyProtection="1">
      <alignment horizontal="left" vertical="center" wrapText="1"/>
      <protection locked="0"/>
    </xf>
    <xf numFmtId="14" fontId="25" fillId="0" borderId="2" xfId="47" applyNumberFormat="1" applyFont="1" applyFill="1" applyBorder="1" applyAlignment="1" applyProtection="1">
      <alignment horizontal="left" vertical="center" wrapText="1"/>
      <protection locked="0"/>
    </xf>
    <xf numFmtId="0" fontId="38" fillId="34" borderId="1" xfId="47" applyFont="1" applyFill="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26" fillId="0" borderId="1" xfId="0" applyFont="1" applyFill="1" applyBorder="1" applyAlignment="1" applyProtection="1">
      <alignment horizontal="left" vertical="center" wrapText="1"/>
      <protection locked="0"/>
    </xf>
    <xf numFmtId="0" fontId="38" fillId="0" borderId="1" xfId="0" applyFont="1" applyBorder="1" applyAlignment="1" applyProtection="1">
      <alignment horizontal="left" vertical="center" wrapText="1"/>
      <protection locked="0"/>
    </xf>
    <xf numFmtId="165" fontId="36" fillId="0" borderId="1" xfId="0" applyNumberFormat="1" applyFont="1" applyFill="1" applyBorder="1" applyAlignment="1">
      <alignment horizontal="left" wrapText="1"/>
    </xf>
    <xf numFmtId="3" fontId="36" fillId="0" borderId="1" xfId="0" applyNumberFormat="1" applyFont="1" applyFill="1" applyBorder="1" applyAlignment="1">
      <alignment horizontal="left" wrapText="1"/>
    </xf>
    <xf numFmtId="0" fontId="36" fillId="0" borderId="1" xfId="0" applyFont="1" applyBorder="1" applyAlignment="1">
      <alignment wrapText="1"/>
    </xf>
    <xf numFmtId="165" fontId="36" fillId="34" borderId="1" xfId="0" applyNumberFormat="1" applyFont="1" applyFill="1" applyBorder="1" applyAlignment="1">
      <alignment horizontal="left" wrapText="1"/>
    </xf>
    <xf numFmtId="0" fontId="28" fillId="39" borderId="1" xfId="0" applyFont="1" applyFill="1" applyBorder="1" applyAlignment="1">
      <alignment vertical="center" wrapText="1"/>
    </xf>
    <xf numFmtId="164" fontId="28" fillId="39" borderId="1" xfId="0" applyNumberFormat="1" applyFont="1" applyFill="1" applyBorder="1" applyAlignment="1">
      <alignment vertical="center"/>
    </xf>
    <xf numFmtId="165" fontId="28" fillId="39" borderId="1" xfId="0" applyNumberFormat="1" applyFont="1" applyFill="1" applyBorder="1" applyAlignment="1">
      <alignment vertical="center" wrapText="1"/>
    </xf>
    <xf numFmtId="165" fontId="22" fillId="2" borderId="1" xfId="0" applyNumberFormat="1" applyFont="1" applyFill="1" applyBorder="1" applyAlignment="1">
      <alignment horizontal="left" wrapText="1"/>
    </xf>
    <xf numFmtId="165" fontId="23" fillId="35" borderId="1" xfId="0" applyNumberFormat="1" applyFont="1" applyFill="1" applyBorder="1" applyAlignment="1">
      <alignment horizontal="right" wrapText="1"/>
    </xf>
    <xf numFmtId="165" fontId="1" fillId="2" borderId="1" xfId="0" applyNumberFormat="1" applyFont="1" applyFill="1" applyBorder="1" applyAlignment="1">
      <alignment horizontal="left" vertical="top" wrapText="1" indent="1"/>
    </xf>
    <xf numFmtId="49" fontId="25" fillId="34" borderId="1" xfId="47" applyNumberFormat="1" applyFont="1" applyFill="1" applyBorder="1" applyAlignment="1" applyProtection="1">
      <alignment vertical="top" wrapText="1"/>
      <protection locked="0"/>
    </xf>
    <xf numFmtId="14" fontId="25" fillId="34" borderId="1" xfId="47" applyNumberFormat="1" applyFont="1" applyFill="1" applyBorder="1" applyAlignment="1">
      <alignment horizontal="left" vertical="center" wrapText="1"/>
    </xf>
    <xf numFmtId="165" fontId="25" fillId="0" borderId="1" xfId="0" applyNumberFormat="1" applyFont="1" applyFill="1" applyBorder="1" applyAlignment="1">
      <alignment vertical="center" wrapText="1"/>
    </xf>
    <xf numFmtId="0" fontId="26" fillId="0" borderId="1" xfId="0" applyFont="1" applyBorder="1" applyAlignment="1">
      <alignment horizontal="left" vertical="center" wrapText="1"/>
    </xf>
    <xf numFmtId="0" fontId="25" fillId="0" borderId="1" xfId="0" applyFont="1" applyBorder="1" applyAlignment="1">
      <alignment horizontal="left" vertical="center" wrapText="1"/>
    </xf>
    <xf numFmtId="14" fontId="25" fillId="0" borderId="1" xfId="0" applyNumberFormat="1" applyFont="1" applyFill="1" applyBorder="1" applyAlignment="1">
      <alignment horizontal="left" vertical="center" wrapText="1"/>
    </xf>
    <xf numFmtId="165" fontId="25" fillId="0" borderId="1" xfId="0" applyNumberFormat="1" applyFont="1" applyFill="1" applyBorder="1" applyAlignment="1">
      <alignment horizontal="left" vertical="center" wrapText="1"/>
    </xf>
    <xf numFmtId="14" fontId="25" fillId="0" borderId="1" xfId="47" applyNumberFormat="1" applyFont="1" applyFill="1" applyBorder="1" applyAlignment="1">
      <alignment horizontal="left" vertical="center" wrapText="1"/>
    </xf>
    <xf numFmtId="165" fontId="26" fillId="0" borderId="1" xfId="0" applyNumberFormat="1" applyFont="1" applyFill="1" applyBorder="1" applyAlignment="1">
      <alignment vertical="center"/>
    </xf>
    <xf numFmtId="0" fontId="26" fillId="0" borderId="1" xfId="0" applyFont="1" applyFill="1" applyBorder="1" applyAlignment="1">
      <alignment horizontal="left" vertical="center"/>
    </xf>
    <xf numFmtId="0" fontId="25" fillId="0" borderId="1" xfId="0" applyFont="1" applyFill="1" applyBorder="1" applyAlignment="1">
      <alignment horizontal="left" vertical="center" wrapText="1"/>
    </xf>
    <xf numFmtId="165" fontId="25" fillId="0" borderId="1" xfId="47" applyNumberFormat="1" applyFont="1" applyFill="1" applyBorder="1" applyAlignment="1">
      <alignment horizontal="right" vertical="center" wrapText="1"/>
    </xf>
    <xf numFmtId="0" fontId="26" fillId="0" borderId="1" xfId="0" applyFont="1" applyBorder="1" applyAlignment="1">
      <alignment horizontal="left" vertical="center"/>
    </xf>
    <xf numFmtId="165" fontId="25" fillId="0" borderId="1" xfId="0" applyNumberFormat="1" applyFont="1" applyFill="1" applyBorder="1" applyAlignment="1">
      <alignment horizontal="right" vertical="center" wrapText="1"/>
    </xf>
    <xf numFmtId="0" fontId="26" fillId="0" borderId="1" xfId="0" applyFont="1" applyFill="1" applyBorder="1" applyAlignment="1">
      <alignment horizontal="left" vertical="center" wrapText="1"/>
    </xf>
    <xf numFmtId="14" fontId="25" fillId="0" borderId="1" xfId="47" applyNumberFormat="1" applyFont="1" applyFill="1" applyBorder="1" applyAlignment="1">
      <alignment vertical="center" wrapText="1"/>
    </xf>
    <xf numFmtId="166" fontId="25" fillId="0" borderId="1" xfId="0" applyNumberFormat="1" applyFont="1" applyFill="1" applyBorder="1" applyAlignment="1">
      <alignment horizontal="right" vertical="center" wrapText="1"/>
    </xf>
    <xf numFmtId="14" fontId="26" fillId="0" borderId="1" xfId="0" applyNumberFormat="1" applyFont="1" applyFill="1" applyBorder="1" applyAlignment="1">
      <alignment horizontal="left" vertical="center"/>
    </xf>
    <xf numFmtId="0" fontId="26" fillId="34" borderId="1" xfId="0" applyFont="1" applyFill="1" applyBorder="1" applyAlignment="1">
      <alignment horizontal="left" vertical="center" wrapText="1"/>
    </xf>
    <xf numFmtId="0" fontId="26" fillId="34" borderId="1" xfId="0" applyFont="1" applyFill="1" applyBorder="1" applyAlignment="1">
      <alignment horizontal="left" vertical="center"/>
    </xf>
    <xf numFmtId="14" fontId="25" fillId="34" borderId="1" xfId="47" applyNumberFormat="1" applyFont="1" applyFill="1" applyBorder="1" applyAlignment="1">
      <alignment vertical="center" wrapText="1"/>
    </xf>
    <xf numFmtId="165" fontId="22" fillId="37" borderId="1" xfId="0" applyNumberFormat="1" applyFont="1" applyFill="1" applyBorder="1" applyAlignment="1">
      <alignment horizontal="left" vertical="center" wrapText="1"/>
    </xf>
    <xf numFmtId="165" fontId="36" fillId="0" borderId="1" xfId="0" applyNumberFormat="1" applyFont="1" applyFill="1" applyBorder="1" applyAlignment="1">
      <alignment horizontal="left" vertical="center" wrapText="1"/>
    </xf>
    <xf numFmtId="3" fontId="36" fillId="0" borderId="1" xfId="0" applyNumberFormat="1" applyFont="1" applyFill="1" applyBorder="1" applyAlignment="1">
      <alignment horizontal="left" vertical="center" wrapText="1"/>
    </xf>
    <xf numFmtId="0" fontId="36" fillId="0" borderId="1" xfId="0" applyFont="1" applyBorder="1" applyAlignment="1">
      <alignment vertical="center" wrapText="1"/>
    </xf>
    <xf numFmtId="165" fontId="36" fillId="34" borderId="1" xfId="0" applyNumberFormat="1" applyFont="1" applyFill="1" applyBorder="1" applyAlignment="1">
      <alignment horizontal="left" vertical="center" wrapText="1"/>
    </xf>
    <xf numFmtId="49" fontId="25" fillId="34" borderId="1" xfId="47" applyNumberFormat="1" applyFont="1" applyFill="1" applyBorder="1" applyAlignment="1">
      <alignment horizontal="left" vertical="center" wrapText="1"/>
    </xf>
    <xf numFmtId="165" fontId="25" fillId="34" borderId="1" xfId="0" applyNumberFormat="1" applyFont="1" applyFill="1" applyBorder="1" applyAlignment="1">
      <alignment vertical="center" wrapText="1"/>
    </xf>
    <xf numFmtId="165" fontId="25" fillId="34" borderId="1" xfId="47" applyNumberFormat="1" applyFont="1" applyFill="1" applyBorder="1" applyAlignment="1">
      <alignment horizontal="left" vertical="center" wrapText="1"/>
    </xf>
    <xf numFmtId="165" fontId="26" fillId="0" borderId="1" xfId="0" applyNumberFormat="1" applyFont="1" applyBorder="1" applyAlignment="1">
      <alignment horizontal="left" vertical="center" wrapText="1"/>
    </xf>
    <xf numFmtId="165" fontId="25" fillId="0" borderId="1" xfId="0" applyNumberFormat="1" applyFont="1" applyBorder="1" applyAlignment="1">
      <alignment horizontal="left" vertical="center" wrapText="1"/>
    </xf>
    <xf numFmtId="0" fontId="25" fillId="34" borderId="1" xfId="0" applyFont="1" applyFill="1" applyBorder="1" applyAlignment="1">
      <alignment horizontal="left" vertical="center" wrapText="1"/>
    </xf>
    <xf numFmtId="14" fontId="25" fillId="0" borderId="1" xfId="0" applyNumberFormat="1" applyFont="1" applyBorder="1" applyAlignment="1">
      <alignment horizontal="left" vertical="center" wrapText="1"/>
    </xf>
    <xf numFmtId="14" fontId="25" fillId="34" borderId="1" xfId="0" applyNumberFormat="1" applyFont="1" applyFill="1" applyBorder="1" applyAlignment="1">
      <alignment horizontal="left" vertical="center" wrapText="1"/>
    </xf>
    <xf numFmtId="165" fontId="26" fillId="0" borderId="1" xfId="0" applyNumberFormat="1" applyFont="1" applyBorder="1" applyAlignment="1">
      <alignment vertical="center"/>
    </xf>
    <xf numFmtId="165" fontId="26" fillId="34" borderId="1" xfId="0" applyNumberFormat="1" applyFont="1" applyFill="1" applyBorder="1" applyAlignment="1">
      <alignment vertical="center"/>
    </xf>
    <xf numFmtId="165" fontId="26" fillId="34" borderId="1" xfId="0" applyNumberFormat="1" applyFont="1" applyFill="1" applyBorder="1" applyAlignment="1">
      <alignment horizontal="right" vertical="center"/>
    </xf>
    <xf numFmtId="49" fontId="25" fillId="34" borderId="1" xfId="47" applyNumberFormat="1" applyFont="1" applyFill="1" applyBorder="1" applyAlignment="1">
      <alignment vertical="center" wrapText="1"/>
    </xf>
    <xf numFmtId="14" fontId="25" fillId="34" borderId="1" xfId="0" applyNumberFormat="1" applyFont="1" applyFill="1" applyBorder="1" applyAlignment="1">
      <alignment vertical="center" wrapText="1"/>
    </xf>
    <xf numFmtId="0" fontId="25" fillId="34" borderId="1" xfId="0" applyFont="1" applyFill="1" applyBorder="1" applyAlignment="1">
      <alignment vertical="center" wrapText="1"/>
    </xf>
    <xf numFmtId="165" fontId="25" fillId="34" borderId="1" xfId="0" applyNumberFormat="1" applyFont="1" applyFill="1" applyBorder="1" applyAlignment="1">
      <alignment horizontal="right" vertical="center" wrapText="1"/>
    </xf>
    <xf numFmtId="165" fontId="26" fillId="34" borderId="1" xfId="0" applyNumberFormat="1" applyFont="1" applyFill="1" applyBorder="1" applyAlignment="1">
      <alignment horizontal="left" vertical="center"/>
    </xf>
    <xf numFmtId="165" fontId="25" fillId="34" borderId="1" xfId="0" applyNumberFormat="1" applyFont="1" applyFill="1" applyBorder="1" applyAlignment="1">
      <alignment horizontal="left" vertical="center"/>
    </xf>
    <xf numFmtId="165" fontId="39" fillId="34" borderId="1" xfId="0" applyNumberFormat="1" applyFont="1" applyFill="1" applyBorder="1" applyAlignment="1">
      <alignment horizontal="left" vertical="center"/>
    </xf>
    <xf numFmtId="165" fontId="25" fillId="0" borderId="1" xfId="0" applyNumberFormat="1" applyFont="1" applyBorder="1" applyAlignment="1">
      <alignment vertical="center" wrapText="1"/>
    </xf>
    <xf numFmtId="0" fontId="26" fillId="0" borderId="1" xfId="0" applyFont="1" applyBorder="1" applyProtection="1">
      <protection locked="0"/>
    </xf>
    <xf numFmtId="0" fontId="28" fillId="0" borderId="1" xfId="0" applyFont="1" applyBorder="1" applyAlignment="1">
      <alignment wrapText="1"/>
    </xf>
    <xf numFmtId="49" fontId="25" fillId="34" borderId="1" xfId="47" applyNumberFormat="1" applyFont="1" applyFill="1" applyBorder="1" applyAlignment="1" applyProtection="1">
      <alignment horizontal="left" vertical="top" wrapText="1"/>
      <protection locked="0"/>
    </xf>
    <xf numFmtId="0" fontId="0" fillId="35" borderId="4" xfId="0" applyFont="1" applyFill="1" applyBorder="1" applyAlignment="1"/>
    <xf numFmtId="0" fontId="0" fillId="35" borderId="4" xfId="0" applyFont="1" applyFill="1" applyBorder="1" applyAlignment="1">
      <alignment wrapText="1"/>
    </xf>
    <xf numFmtId="0" fontId="32" fillId="0" borderId="1" xfId="0" applyFont="1" applyBorder="1" applyAlignment="1">
      <alignment horizontal="center" vertical="center"/>
    </xf>
    <xf numFmtId="0" fontId="42" fillId="0" borderId="1" xfId="0" applyFont="1" applyBorder="1" applyAlignment="1">
      <alignment vertical="center"/>
    </xf>
    <xf numFmtId="3" fontId="30" fillId="0" borderId="1" xfId="0" applyNumberFormat="1" applyFont="1" applyBorder="1" applyAlignment="1">
      <alignment horizontal="left" vertical="center" wrapText="1"/>
    </xf>
    <xf numFmtId="0" fontId="30" fillId="0" borderId="1" xfId="0" applyFont="1" applyBorder="1" applyAlignment="1">
      <alignment horizontal="left" vertical="center" wrapText="1"/>
    </xf>
    <xf numFmtId="165" fontId="33" fillId="0" borderId="1" xfId="0" applyNumberFormat="1" applyFont="1" applyBorder="1" applyAlignment="1">
      <alignment horizontal="left" vertical="center" wrapText="1"/>
    </xf>
    <xf numFmtId="0" fontId="31" fillId="37" borderId="1" xfId="0" applyNumberFormat="1" applyFont="1" applyFill="1" applyBorder="1" applyAlignment="1">
      <alignment vertical="center" wrapText="1"/>
    </xf>
    <xf numFmtId="0" fontId="31" fillId="36" borderId="1" xfId="0" applyFont="1" applyFill="1" applyBorder="1" applyAlignment="1">
      <alignment vertical="center" wrapText="1" readingOrder="1"/>
    </xf>
    <xf numFmtId="0" fontId="0" fillId="0" borderId="1" xfId="0" applyBorder="1" applyAlignment="1">
      <alignment vertical="center" wrapText="1" readingOrder="1"/>
    </xf>
    <xf numFmtId="0" fontId="34" fillId="0" borderId="1" xfId="0" applyFont="1" applyFill="1" applyBorder="1" applyAlignment="1">
      <alignment horizontal="center" vertical="center" wrapText="1" readingOrder="1"/>
    </xf>
    <xf numFmtId="0" fontId="35" fillId="0" borderId="1" xfId="0" applyFont="1" applyFill="1" applyBorder="1" applyAlignment="1">
      <alignment horizontal="center" vertical="center" wrapText="1" readingOrder="1"/>
    </xf>
    <xf numFmtId="0" fontId="33" fillId="0" borderId="1" xfId="0" applyFont="1" applyBorder="1" applyAlignment="1" applyProtection="1">
      <alignment vertical="center" wrapText="1" readingOrder="1"/>
      <protection locked="0"/>
    </xf>
    <xf numFmtId="0" fontId="30" fillId="0" borderId="1" xfId="0" applyFont="1" applyBorder="1" applyAlignment="1">
      <alignment vertical="center" wrapText="1" readingOrder="1"/>
    </xf>
    <xf numFmtId="0" fontId="25" fillId="0" borderId="16" xfId="0" applyFont="1" applyBorder="1" applyAlignment="1" applyProtection="1">
      <alignment wrapText="1"/>
      <protection locked="0"/>
    </xf>
    <xf numFmtId="0" fontId="0" fillId="0" borderId="4" xfId="0" applyBorder="1" applyAlignment="1">
      <alignment wrapText="1"/>
    </xf>
    <xf numFmtId="0" fontId="0" fillId="0" borderId="15" xfId="0" applyBorder="1" applyAlignment="1">
      <alignment wrapText="1"/>
    </xf>
    <xf numFmtId="0" fontId="31" fillId="36" borderId="23" xfId="0" applyFont="1" applyFill="1" applyBorder="1" applyAlignment="1">
      <alignment horizontal="left" vertical="center" wrapText="1" readingOrder="1"/>
    </xf>
    <xf numFmtId="0" fontId="31" fillId="36" borderId="3" xfId="0" applyFont="1" applyFill="1" applyBorder="1" applyAlignment="1">
      <alignment horizontal="left" vertical="center" wrapText="1" readingOrder="1"/>
    </xf>
    <xf numFmtId="0" fontId="35" fillId="0" borderId="2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33" fillId="0" borderId="1" xfId="0" applyFont="1" applyBorder="1" applyAlignment="1">
      <alignment vertical="center" wrapText="1" readingOrder="1"/>
    </xf>
    <xf numFmtId="0" fontId="34" fillId="0" borderId="21"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42" fillId="0" borderId="19" xfId="0" applyFont="1" applyBorder="1" applyAlignment="1">
      <alignment horizontal="center" vertical="center" wrapText="1"/>
    </xf>
    <xf numFmtId="0" fontId="42" fillId="0" borderId="18" xfId="0" applyFont="1" applyBorder="1" applyAlignment="1">
      <alignment horizontal="center" vertical="center" wrapText="1"/>
    </xf>
    <xf numFmtId="0" fontId="34" fillId="0" borderId="22" xfId="0" applyFont="1" applyFill="1" applyBorder="1" applyAlignment="1">
      <alignment horizontal="center" vertical="center" wrapText="1" readingOrder="1"/>
    </xf>
    <xf numFmtId="0" fontId="34" fillId="0" borderId="0" xfId="0" applyFont="1" applyFill="1" applyBorder="1" applyAlignment="1">
      <alignment horizontal="center" vertical="center" wrapText="1" readingOrder="1"/>
    </xf>
    <xf numFmtId="0" fontId="34" fillId="0" borderId="17" xfId="0" applyFont="1" applyFill="1" applyBorder="1" applyAlignment="1">
      <alignment horizontal="center" vertical="center" wrapText="1" readingOrder="1"/>
    </xf>
    <xf numFmtId="0" fontId="41" fillId="0" borderId="3" xfId="0" applyFont="1" applyBorder="1" applyAlignment="1">
      <alignment horizontal="center" vertical="center"/>
    </xf>
    <xf numFmtId="0" fontId="41" fillId="0" borderId="24" xfId="0" applyFont="1" applyBorder="1" applyAlignment="1">
      <alignment horizontal="center" vertical="center"/>
    </xf>
    <xf numFmtId="0" fontId="33" fillId="0" borderId="14" xfId="0" applyFont="1" applyBorder="1" applyAlignment="1">
      <alignment vertical="center" wrapText="1" readingOrder="1"/>
    </xf>
    <xf numFmtId="0" fontId="34" fillId="0" borderId="21" xfId="0" applyFont="1" applyFill="1" applyBorder="1" applyAlignment="1">
      <alignment horizontal="center" vertical="center" wrapText="1" readingOrder="1"/>
    </xf>
    <xf numFmtId="0" fontId="34" fillId="0" borderId="19" xfId="0" applyFont="1" applyFill="1" applyBorder="1" applyAlignment="1">
      <alignment horizontal="center" vertical="center" wrapText="1" readingOrder="1"/>
    </xf>
    <xf numFmtId="0" fontId="43" fillId="0" borderId="23" xfId="0" applyFont="1" applyBorder="1" applyAlignment="1">
      <alignment horizontal="center" vertical="center"/>
    </xf>
    <xf numFmtId="0" fontId="31" fillId="36" borderId="23" xfId="0" applyFont="1" applyFill="1" applyBorder="1" applyAlignment="1">
      <alignment vertical="center" wrapText="1" readingOrder="1"/>
    </xf>
    <xf numFmtId="0" fontId="31" fillId="36" borderId="3" xfId="0" applyFont="1" applyFill="1" applyBorder="1" applyAlignment="1">
      <alignment vertical="center" wrapText="1" readingOrder="1"/>
    </xf>
  </cellXfs>
  <cellStyles count="48">
    <cellStyle name="20% - Accent1 2" xfId="1"/>
    <cellStyle name="20% - Accent2 2" xfId="2"/>
    <cellStyle name="20% - Accent3 2" xfId="3"/>
    <cellStyle name="20% - Accent4 2" xfId="4"/>
    <cellStyle name="20% - Accent5" xfId="5" builtinId="46" customBuiltin="1"/>
    <cellStyle name="20% - Accent6" xfId="6" builtinId="50" customBuiltin="1"/>
    <cellStyle name="40% - Accent1" xfId="7" builtinId="31" customBuiltin="1"/>
    <cellStyle name="40% - Accent2" xfId="8" builtinId="35" customBuiltin="1"/>
    <cellStyle name="40% - Accent3 2" xfId="9"/>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2" xfId="15"/>
    <cellStyle name="60% - Accent4 2" xfId="16"/>
    <cellStyle name="60% - Accent5" xfId="17" builtinId="48" customBuiltin="1"/>
    <cellStyle name="60% - Accent6 2" xfId="18"/>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2"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2 2" xfId="46"/>
    <cellStyle name="Normal 3" xfId="40"/>
    <cellStyle name="Normal 3 2" xfId="47"/>
    <cellStyle name="Note 2" xfId="41"/>
    <cellStyle name="Output" xfId="42" builtinId="21" customBuiltin="1"/>
    <cellStyle name="Title" xfId="43" builtinId="15" customBuiltin="1"/>
    <cellStyle name="Total" xfId="44" builtinId="25" customBuiltin="1"/>
    <cellStyle name="Warning Text" xfId="4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ataload\Unit%2040%20SFO\SFO%20CFIS%20ACTUALS%20MODEL%202008_09%20Mar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WH1\INFO\GROUP\ADMIN\FINANCE\JULIE\AUCKLAND\AKTOT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lmanning/Local%20Settings/Temporary%20Internet%20Files/OLK17/Annual%20Report%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06\PATVOL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riner\corp_finance_reporting\Dataload\Cfis_42_SSC\CFIS%20MODEL%20MTHLY%20ACTUA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
      <sheetName val="Trial Balance SFO"/>
      <sheetName val="Accnt Category"/>
      <sheetName val="1.0.1"/>
      <sheetName val="APBAL RPT"/>
      <sheetName val="1.0.4"/>
      <sheetName val="1.0.7"/>
      <sheetName val="1.1.1-INPUT"/>
      <sheetName val="1.1.1"/>
      <sheetName val="Trans Rpt"/>
      <sheetName val="1.1.2"/>
      <sheetName val="1.2.5"/>
      <sheetName val="1.3.5"/>
      <sheetName val="1.4.5"/>
      <sheetName val="0.0.0"/>
      <sheetName val="0.1.0"/>
    </sheetNames>
    <sheetDataSet>
      <sheetData sheetId="0"/>
      <sheetData sheetId="1"/>
      <sheetData sheetId="2"/>
      <sheetData sheetId="3">
        <row r="1">
          <cell r="A1" t="str">
            <v>101 - Rev Crown</v>
          </cell>
          <cell r="B1" t="str">
            <v>Revenue Crown</v>
          </cell>
        </row>
        <row r="2">
          <cell r="A2" t="str">
            <v>149 - Sundry Income-Dept</v>
          </cell>
          <cell r="B2" t="str">
            <v>Revenue other</v>
          </cell>
        </row>
        <row r="3">
          <cell r="A3" t="str">
            <v>191 - Profit On Sale Fixed Assets</v>
          </cell>
          <cell r="B3" t="str">
            <v>Revenue other</v>
          </cell>
        </row>
        <row r="4">
          <cell r="A4" t="str">
            <v>201 - Salaries</v>
          </cell>
          <cell r="B4" t="str">
            <v>Personnel Costs</v>
          </cell>
        </row>
        <row r="5">
          <cell r="A5" t="str">
            <v>205 - Temp Staff/Wages- non payroll</v>
          </cell>
          <cell r="B5" t="str">
            <v>Personnel Costs</v>
          </cell>
        </row>
        <row r="6">
          <cell r="A6" t="str">
            <v>206 - SSRSS Employer Contribution &amp; Admin Fees</v>
          </cell>
          <cell r="B6" t="str">
            <v>Personnel Costs</v>
          </cell>
        </row>
        <row r="7">
          <cell r="A7" t="str">
            <v>208 - ACC-employer premium</v>
          </cell>
          <cell r="B7" t="str">
            <v>Personnel Costs</v>
          </cell>
        </row>
        <row r="8">
          <cell r="A8" t="str">
            <v>209 - ACC residual  levies</v>
          </cell>
          <cell r="B8" t="str">
            <v>Personnel Costs</v>
          </cell>
        </row>
        <row r="9">
          <cell r="A9" t="str">
            <v>211 - Fringe Benefit Tax</v>
          </cell>
          <cell r="B9" t="str">
            <v>Personnel Costs</v>
          </cell>
        </row>
        <row r="10">
          <cell r="A10" t="str">
            <v>212 - KiwiSaver Employer Contributions</v>
          </cell>
          <cell r="B10" t="str">
            <v>Personnel Costs</v>
          </cell>
        </row>
        <row r="11">
          <cell r="A11" t="str">
            <v>221 - Training Fees</v>
          </cell>
          <cell r="B11" t="str">
            <v>Personnel Costs</v>
          </cell>
        </row>
        <row r="12">
          <cell r="A12" t="str">
            <v>222 - Travel for Training</v>
          </cell>
          <cell r="B12" t="str">
            <v>Personnel Costs</v>
          </cell>
        </row>
        <row r="13">
          <cell r="A13" t="str">
            <v>231 - Accomodation &amp; Expenses - Domestic</v>
          </cell>
          <cell r="B13" t="str">
            <v>Other operating costs</v>
          </cell>
        </row>
        <row r="14">
          <cell r="A14" t="str">
            <v>233 - Accomodation &amp; Expenses - Overseas</v>
          </cell>
          <cell r="B14" t="str">
            <v>Other operating costs</v>
          </cell>
        </row>
        <row r="15">
          <cell r="A15" t="str">
            <v>234 - Road Travel</v>
          </cell>
          <cell r="B15" t="str">
            <v>Other operating costs</v>
          </cell>
        </row>
        <row r="16">
          <cell r="A16" t="str">
            <v>235 - AirNZ-Domestic</v>
          </cell>
          <cell r="B16" t="str">
            <v>Other operating costs</v>
          </cell>
        </row>
        <row r="17">
          <cell r="A17" t="str">
            <v>236 - AirNZ-Overseas</v>
          </cell>
          <cell r="B17" t="str">
            <v>Other operating costs</v>
          </cell>
        </row>
        <row r="18">
          <cell r="A18" t="str">
            <v>237 - Travel Insurance</v>
          </cell>
          <cell r="B18" t="str">
            <v>Other operating costs</v>
          </cell>
        </row>
        <row r="19">
          <cell r="A19" t="str">
            <v>251 - Audit Fees</v>
          </cell>
          <cell r="B19" t="str">
            <v>Other operating costs</v>
          </cell>
        </row>
        <row r="20">
          <cell r="A20" t="str">
            <v>253 - Legal Fees - Cases</v>
          </cell>
          <cell r="B20" t="str">
            <v>Other operating costs</v>
          </cell>
        </row>
        <row r="21">
          <cell r="A21" t="str">
            <v>254 - Legal Fees - Administration</v>
          </cell>
          <cell r="B21" t="str">
            <v>Other operating costs</v>
          </cell>
        </row>
        <row r="22">
          <cell r="A22" t="str">
            <v>261 - Consultancy - General</v>
          </cell>
          <cell r="B22" t="str">
            <v>Other operating costs</v>
          </cell>
        </row>
        <row r="23">
          <cell r="A23" t="str">
            <v>262 - Accountants Fees</v>
          </cell>
          <cell r="B23" t="str">
            <v>Other operating costs</v>
          </cell>
        </row>
        <row r="24">
          <cell r="A24" t="str">
            <v>263 - Crown Counsel</v>
          </cell>
          <cell r="B24" t="str">
            <v>Other operating costs</v>
          </cell>
        </row>
        <row r="25">
          <cell r="A25" t="str">
            <v>264 - Consultancy IT</v>
          </cell>
          <cell r="B25" t="str">
            <v>Other operating costs</v>
          </cell>
        </row>
        <row r="26">
          <cell r="A26" t="str">
            <v>265 - Consultancy Translators</v>
          </cell>
          <cell r="B26" t="str">
            <v>Other operating costs</v>
          </cell>
        </row>
        <row r="27">
          <cell r="A27" t="str">
            <v>274 - Witness fees &amp; expenses</v>
          </cell>
          <cell r="B27" t="str">
            <v>Other operating costs</v>
          </cell>
        </row>
        <row r="28">
          <cell r="A28" t="str">
            <v>301 - Advertising - General</v>
          </cell>
          <cell r="B28" t="str">
            <v>Other operating costs</v>
          </cell>
        </row>
        <row r="29">
          <cell r="A29" t="str">
            <v>302 - Recruitment costs</v>
          </cell>
          <cell r="B29" t="str">
            <v>Personnel Costs</v>
          </cell>
        </row>
        <row r="30">
          <cell r="A30" t="str">
            <v>309 - Bank Fees</v>
          </cell>
          <cell r="B30" t="str">
            <v>Other operating costs</v>
          </cell>
        </row>
        <row r="31">
          <cell r="A31" t="str">
            <v>315 - Cafeteria</v>
          </cell>
          <cell r="B31" t="str">
            <v>Other operating costs</v>
          </cell>
        </row>
        <row r="32">
          <cell r="A32" t="str">
            <v>329 - Freight &amp; Courier</v>
          </cell>
          <cell r="B32" t="str">
            <v>Other operating costs</v>
          </cell>
        </row>
        <row r="33">
          <cell r="A33" t="str">
            <v>355 - General expenses</v>
          </cell>
          <cell r="B33" t="str">
            <v>Other operating costs</v>
          </cell>
        </row>
        <row r="34">
          <cell r="A34" t="str">
            <v>363 - Professional Subs-Prosecutors</v>
          </cell>
          <cell r="B34" t="str">
            <v>Other operating costs</v>
          </cell>
        </row>
        <row r="35">
          <cell r="A35" t="str">
            <v>364 - Professional Subs-Accountants</v>
          </cell>
          <cell r="B35" t="str">
            <v>Other operating costs</v>
          </cell>
        </row>
        <row r="36">
          <cell r="A36" t="str">
            <v>365 - Professional Subs-other member</v>
          </cell>
          <cell r="B36" t="str">
            <v>Other operating costs</v>
          </cell>
        </row>
        <row r="37">
          <cell r="A37" t="str">
            <v>367 - Motor Vehicle Running</v>
          </cell>
          <cell r="B37" t="str">
            <v>Other operating costs</v>
          </cell>
        </row>
        <row r="38">
          <cell r="A38" t="str">
            <v>374 - NZ Post</v>
          </cell>
          <cell r="B38" t="str">
            <v>Other operating costs</v>
          </cell>
        </row>
        <row r="39">
          <cell r="A39" t="str">
            <v>380 - Photocopying</v>
          </cell>
          <cell r="B39" t="str">
            <v>Other operating costs</v>
          </cell>
        </row>
        <row r="40">
          <cell r="A40" t="str">
            <v>396 - Small asset purchases</v>
          </cell>
          <cell r="B40" t="str">
            <v>Other operating costs</v>
          </cell>
        </row>
        <row r="41">
          <cell r="A41" t="str">
            <v>397 - Meeting Expenses</v>
          </cell>
          <cell r="B41" t="str">
            <v>Other operating costs</v>
          </cell>
        </row>
        <row r="42">
          <cell r="A42" t="str">
            <v>399 - Staff Welfare</v>
          </cell>
          <cell r="B42" t="str">
            <v>Other operating costs</v>
          </cell>
        </row>
        <row r="43">
          <cell r="A43" t="str">
            <v>400 - Stationery</v>
          </cell>
          <cell r="B43" t="str">
            <v>Other operating costs</v>
          </cell>
        </row>
        <row r="44">
          <cell r="A44" t="str">
            <v>421 - Books &amp; Periodicals</v>
          </cell>
          <cell r="B44" t="str">
            <v>Other operating costs</v>
          </cell>
        </row>
        <row r="45">
          <cell r="A45" t="str">
            <v>422 - Publishing Production Costs</v>
          </cell>
          <cell r="B45" t="str">
            <v>Other operating costs</v>
          </cell>
        </row>
        <row r="46">
          <cell r="A46" t="str">
            <v>425 - Stakeholder relations</v>
          </cell>
          <cell r="B46" t="str">
            <v>Other operating costs</v>
          </cell>
        </row>
        <row r="47">
          <cell r="A47" t="str">
            <v>431 - Rental - Office Accomodation</v>
          </cell>
          <cell r="B47" t="str">
            <v>Other operating costs</v>
          </cell>
        </row>
        <row r="48">
          <cell r="A48" t="str">
            <v>440 - Payroll Charges</v>
          </cell>
          <cell r="B48" t="str">
            <v>Personnel Costs</v>
          </cell>
        </row>
        <row r="49">
          <cell r="A49" t="str">
            <v>441 - Maintenance - building</v>
          </cell>
          <cell r="B49" t="str">
            <v>Other operating costs</v>
          </cell>
        </row>
        <row r="50">
          <cell r="A50" t="str">
            <v>442 - Electricity</v>
          </cell>
          <cell r="B50" t="str">
            <v>Other operating costs</v>
          </cell>
        </row>
        <row r="51">
          <cell r="A51" t="str">
            <v>443 - Insurance</v>
          </cell>
          <cell r="B51" t="str">
            <v>Other operating costs</v>
          </cell>
        </row>
        <row r="52">
          <cell r="A52" t="str">
            <v>444 - Cleaning</v>
          </cell>
          <cell r="B52" t="str">
            <v>Other operating costs</v>
          </cell>
        </row>
        <row r="53">
          <cell r="A53" t="str">
            <v>445 - Security</v>
          </cell>
          <cell r="B53" t="str">
            <v>Other operating costs</v>
          </cell>
        </row>
        <row r="54">
          <cell r="A54" t="str">
            <v>446 - Equipment maintenance &amp; repairs</v>
          </cell>
          <cell r="B54" t="str">
            <v>Other operating costs</v>
          </cell>
        </row>
        <row r="55">
          <cell r="A55" t="str">
            <v>451 - Telephone Maintenance</v>
          </cell>
          <cell r="B55" t="str">
            <v>Other operating costs</v>
          </cell>
        </row>
        <row r="56">
          <cell r="A56" t="str">
            <v>452 - Telecommunication charges</v>
          </cell>
          <cell r="B56" t="str">
            <v>Other operating costs</v>
          </cell>
        </row>
        <row r="57">
          <cell r="A57" t="str">
            <v>461 - Software (opex)</v>
          </cell>
          <cell r="B57" t="str">
            <v>Other operating costs</v>
          </cell>
        </row>
        <row r="58">
          <cell r="A58" t="str">
            <v>462 - Hardware (opex)</v>
          </cell>
          <cell r="B58" t="str">
            <v>Other operating costs</v>
          </cell>
        </row>
        <row r="59">
          <cell r="A59" t="str">
            <v>464 - Consumables and Other</v>
          </cell>
          <cell r="B59" t="str">
            <v>Other operating costs</v>
          </cell>
        </row>
        <row r="60">
          <cell r="A60" t="str">
            <v>465 - Internet Rental &amp; Usage</v>
          </cell>
          <cell r="B60" t="str">
            <v>Other operating costs</v>
          </cell>
        </row>
        <row r="61">
          <cell r="A61" t="str">
            <v>466 - Security Checking Services</v>
          </cell>
          <cell r="B61" t="str">
            <v>Other operating costs</v>
          </cell>
        </row>
        <row r="62">
          <cell r="A62" t="str">
            <v>467 - Electronic Crime Lab</v>
          </cell>
          <cell r="B62" t="str">
            <v>Other operating costs</v>
          </cell>
        </row>
        <row r="63">
          <cell r="A63" t="str">
            <v>501 - Depn - Computer Hardware</v>
          </cell>
          <cell r="B63" t="str">
            <v>Depreciation and amortisation expense</v>
          </cell>
        </row>
        <row r="64">
          <cell r="A64" t="str">
            <v>502 - Depn - Computer Software</v>
          </cell>
          <cell r="B64" t="str">
            <v>Depreciation and amortisation expense</v>
          </cell>
        </row>
        <row r="65">
          <cell r="A65" t="str">
            <v>503 - Depn - Plant &amp; Equipment</v>
          </cell>
          <cell r="B65" t="str">
            <v>Depreciation and amortisation expense</v>
          </cell>
        </row>
        <row r="66">
          <cell r="A66" t="str">
            <v>504 - Depn - Furniture &amp; Fittings</v>
          </cell>
          <cell r="B66" t="str">
            <v>Depreciation and amortisation expense</v>
          </cell>
        </row>
        <row r="67">
          <cell r="A67" t="str">
            <v>505 - Depn - Motor Vehicles</v>
          </cell>
          <cell r="B67" t="str">
            <v>Depreciation and amortisation expense</v>
          </cell>
        </row>
        <row r="68">
          <cell r="A68" t="str">
            <v>511 - Loss on disposal of assets</v>
          </cell>
          <cell r="B68" t="str">
            <v>Other operating costs</v>
          </cell>
        </row>
        <row r="69">
          <cell r="A69" t="str">
            <v>521 - Capital Charge</v>
          </cell>
          <cell r="B69" t="str">
            <v>Capital charge</v>
          </cell>
        </row>
        <row r="70">
          <cell r="A70" t="str">
            <v>701 - Petty Cash</v>
          </cell>
          <cell r="B70" t="str">
            <v>Cash and cash equivalents</v>
          </cell>
        </row>
        <row r="71">
          <cell r="A71" t="str">
            <v>702 - Bank Account</v>
          </cell>
          <cell r="B71" t="str">
            <v>Cash and cash equivalents</v>
          </cell>
        </row>
        <row r="72">
          <cell r="A72" t="str">
            <v>711 - Prepayments</v>
          </cell>
          <cell r="B72" t="str">
            <v>Prepayments</v>
          </cell>
        </row>
        <row r="73">
          <cell r="A73" t="str">
            <v>712 - Sth Cross Prepayment</v>
          </cell>
          <cell r="B73" t="str">
            <v>Prepayments</v>
          </cell>
        </row>
        <row r="74">
          <cell r="A74" t="str">
            <v>721 - Receivables Control</v>
          </cell>
          <cell r="B74" t="str">
            <v>Debtors and other receivables</v>
          </cell>
        </row>
        <row r="75">
          <cell r="A75" t="str">
            <v>722 - Other Receivables</v>
          </cell>
          <cell r="B75" t="str">
            <v>Debtors and other receivables</v>
          </cell>
        </row>
        <row r="76">
          <cell r="A76" t="str">
            <v>732 - Travel Advances</v>
          </cell>
          <cell r="B76" t="str">
            <v>Prepayments</v>
          </cell>
        </row>
        <row r="77">
          <cell r="A77" t="str">
            <v>741 - Debtor - Crown</v>
          </cell>
          <cell r="B77" t="str">
            <v>Debtors and other receivables</v>
          </cell>
        </row>
        <row r="78">
          <cell r="A78" t="str">
            <v>751 - Purchase Clearing A/C</v>
          </cell>
          <cell r="B78" t="str">
            <v>Property, plant and equipment</v>
          </cell>
        </row>
        <row r="79">
          <cell r="A79" t="str">
            <v>771 - Computer Hardware</v>
          </cell>
          <cell r="B79" t="str">
            <v>Property, plant and equipment</v>
          </cell>
        </row>
        <row r="80">
          <cell r="A80" t="str">
            <v>772 - Computer Software</v>
          </cell>
          <cell r="B80" t="str">
            <v>Intangible assets</v>
          </cell>
        </row>
        <row r="81">
          <cell r="A81" t="str">
            <v>773 - Office Equipment</v>
          </cell>
          <cell r="B81" t="str">
            <v>Property, plant and equipment</v>
          </cell>
        </row>
        <row r="82">
          <cell r="A82" t="str">
            <v>774 - Furniture &amp; Fittings</v>
          </cell>
          <cell r="B82" t="str">
            <v>Property, plant and equipment</v>
          </cell>
        </row>
        <row r="83">
          <cell r="A83" t="str">
            <v>775 - Motor Vehicles</v>
          </cell>
          <cell r="B83" t="str">
            <v>Property, plant and equipment</v>
          </cell>
        </row>
        <row r="84">
          <cell r="A84" t="str">
            <v>781 - Accum Depn - Computer Hardware</v>
          </cell>
          <cell r="B84" t="str">
            <v>Property, plant and equipment</v>
          </cell>
        </row>
        <row r="85">
          <cell r="A85" t="str">
            <v>782 - Accum Depn - Computer Software</v>
          </cell>
          <cell r="B85" t="str">
            <v>Intangible assets</v>
          </cell>
        </row>
        <row r="86">
          <cell r="A86" t="str">
            <v>783 - Accum Depn - Office Equipment</v>
          </cell>
          <cell r="B86" t="str">
            <v>Property, plant and equipment</v>
          </cell>
        </row>
        <row r="87">
          <cell r="A87" t="str">
            <v>784 - Accum Depn - Furniture &amp; Fittings</v>
          </cell>
          <cell r="B87" t="str">
            <v>Property, plant and equipment</v>
          </cell>
        </row>
        <row r="88">
          <cell r="A88" t="str">
            <v>785 - Accum Depn - Motor Vehicles</v>
          </cell>
          <cell r="B88" t="str">
            <v>Property, plant and equipment</v>
          </cell>
        </row>
        <row r="89">
          <cell r="A89" t="str">
            <v>801 - Payables Control</v>
          </cell>
          <cell r="B89" t="str">
            <v>Creditors and other payables</v>
          </cell>
        </row>
        <row r="90">
          <cell r="A90" t="str">
            <v>802 - Other Payables</v>
          </cell>
          <cell r="B90" t="str">
            <v>Creditors and other payables</v>
          </cell>
        </row>
        <row r="91">
          <cell r="A91" t="str">
            <v>804 - Capital Charge Payable</v>
          </cell>
          <cell r="B91" t="str">
            <v>Creditors and other payables</v>
          </cell>
        </row>
        <row r="92">
          <cell r="A92" t="str">
            <v>811 - PAYE Suspense</v>
          </cell>
          <cell r="B92" t="str">
            <v>Creditors and other payables</v>
          </cell>
        </row>
        <row r="93">
          <cell r="A93" t="str">
            <v>813 - ACC Residual Claims Levies</v>
          </cell>
          <cell r="B93" t="str">
            <v>Creditors and other payables</v>
          </cell>
        </row>
        <row r="94">
          <cell r="A94" t="str">
            <v>814 - ACC Employer Levy</v>
          </cell>
          <cell r="B94" t="str">
            <v>Creditors and other payables</v>
          </cell>
        </row>
        <row r="95">
          <cell r="A95" t="str">
            <v>815 - Unclaimed Earnings</v>
          </cell>
          <cell r="B95" t="str">
            <v>Creditors and other payables</v>
          </cell>
        </row>
        <row r="96">
          <cell r="A96" t="str">
            <v>817 - ESCT - SSRSS contributions</v>
          </cell>
          <cell r="B96" t="str">
            <v>Creditors and other payables</v>
          </cell>
        </row>
        <row r="97">
          <cell r="A97" t="str">
            <v>821 - Provn for Repayt Surplus</v>
          </cell>
          <cell r="B97" t="str">
            <v>Repayment of surplus</v>
          </cell>
        </row>
        <row r="98">
          <cell r="A98" t="str">
            <v>835 - GST Payable</v>
          </cell>
          <cell r="B98" t="str">
            <v>Creditors and other payables</v>
          </cell>
        </row>
        <row r="99">
          <cell r="A99" t="str">
            <v>836 - GST Accounts Receivable</v>
          </cell>
          <cell r="B99" t="str">
            <v>Creditors and other payables</v>
          </cell>
        </row>
        <row r="100">
          <cell r="A100" t="str">
            <v>837 - GST Paid</v>
          </cell>
          <cell r="B100" t="str">
            <v>Creditors and other payables</v>
          </cell>
        </row>
        <row r="101">
          <cell r="A101" t="str">
            <v>841 - Annual Leave Liability</v>
          </cell>
          <cell r="B101" t="str">
            <v>Employee entitlements</v>
          </cell>
        </row>
        <row r="102">
          <cell r="A102" t="str">
            <v>842 - Sick Leave Liability</v>
          </cell>
          <cell r="B102" t="str">
            <v>Employee entitlements</v>
          </cell>
        </row>
        <row r="103">
          <cell r="A103" t="str">
            <v>843 - Long Service leave liability</v>
          </cell>
          <cell r="B103" t="str">
            <v>Employee entitlements</v>
          </cell>
        </row>
        <row r="104">
          <cell r="A104" t="str">
            <v>901 - Tax Payers Funds</v>
          </cell>
          <cell r="B104" t="str">
            <v>Taxpayers funds</v>
          </cell>
        </row>
        <row r="105">
          <cell r="A105" t="str">
            <v>902 - Capital contributions</v>
          </cell>
          <cell r="B105" t="str">
            <v>Taxpayers funds</v>
          </cell>
        </row>
        <row r="106">
          <cell r="A106" t="str">
            <v>993 - Payroll Clearing Account</v>
          </cell>
          <cell r="B106" t="str">
            <v>Creditors and other payables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s>
    <sheetDataSet>
      <sheetData sheetId="0" refreshError="1">
        <row r="7">
          <cell r="B7">
            <v>7</v>
          </cell>
          <cell r="C7">
            <v>1</v>
          </cell>
        </row>
        <row r="8">
          <cell r="B8">
            <v>8</v>
          </cell>
          <cell r="C8">
            <v>2</v>
          </cell>
        </row>
        <row r="9">
          <cell r="B9">
            <v>9</v>
          </cell>
          <cell r="C9">
            <v>3</v>
          </cell>
        </row>
        <row r="10">
          <cell r="B10">
            <v>10</v>
          </cell>
          <cell r="C10">
            <v>4</v>
          </cell>
        </row>
        <row r="11">
          <cell r="B11">
            <v>11</v>
          </cell>
          <cell r="C11">
            <v>5</v>
          </cell>
        </row>
        <row r="12">
          <cell r="B12">
            <v>12</v>
          </cell>
          <cell r="C12">
            <v>6</v>
          </cell>
        </row>
        <row r="13">
          <cell r="B13">
            <v>1</v>
          </cell>
          <cell r="C13">
            <v>7</v>
          </cell>
        </row>
        <row r="14">
          <cell r="B14">
            <v>2</v>
          </cell>
          <cell r="C14">
            <v>8</v>
          </cell>
        </row>
        <row r="15">
          <cell r="B15">
            <v>3</v>
          </cell>
          <cell r="C15">
            <v>9</v>
          </cell>
        </row>
        <row r="16">
          <cell r="B16">
            <v>4</v>
          </cell>
          <cell r="C16">
            <v>10</v>
          </cell>
        </row>
        <row r="17">
          <cell r="B17">
            <v>5</v>
          </cell>
          <cell r="C17">
            <v>11</v>
          </cell>
        </row>
        <row r="18">
          <cell r="B18">
            <v>6</v>
          </cell>
          <cell r="C18">
            <v>12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
      <sheetName val="Accnt Category"/>
      <sheetName val="2009_10 OBal"/>
      <sheetName val="Trial Balance SFO-2008_09"/>
      <sheetName val="Draft Balance Sheet-09_10"/>
      <sheetName val="Sheet1"/>
      <sheetName val="Transaction listing-09_10"/>
      <sheetName val="280"/>
      <sheetName val="Pivot 09_10"/>
      <sheetName val="Arpt Pt1"/>
      <sheetName val="Arpt Pt2"/>
      <sheetName val="Arpt Pt3"/>
      <sheetName val="Arpt Pt4"/>
      <sheetName val="Arpt Pt5"/>
      <sheetName val="Arpt Pt6"/>
      <sheetName val="P&amp;L"/>
      <sheetName val="APBAL RPT"/>
      <sheetName val="BalSht"/>
      <sheetName val="SCF Prt 1"/>
      <sheetName val="SCF Prt 2"/>
      <sheetName val="FA workings"/>
      <sheetName val="Fxd Assets"/>
      <sheetName val="Trans Rpt"/>
      <sheetName val="Eliminations"/>
      <sheetName val="Commitmnts"/>
      <sheetName val="Stats"/>
      <sheetName val="0.0.0"/>
      <sheetName val="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row r="1">
          <cell r="A1" t="str">
            <v>print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 up notes"/>
      <sheetName val="Instructions"/>
      <sheetName val="Schedule"/>
      <sheetName val="Trial Balance SSC"/>
      <sheetName val="Trial Balance Agy"/>
      <sheetName val="Dept Trans Rpt"/>
      <sheetName val="1.0.1"/>
      <sheetName val="APBAL RPT"/>
      <sheetName val="ARBAL RPT"/>
      <sheetName val="1.0.4"/>
      <sheetName val="1.0.7"/>
      <sheetName val="1.1.1-INPUT"/>
      <sheetName val="1.1.1"/>
      <sheetName val="1.1.2"/>
      <sheetName val="1.2.5"/>
      <sheetName val="1.3.5"/>
      <sheetName val="1.5.0"/>
      <sheetName val="1.5.3"/>
      <sheetName val="1.5.6"/>
      <sheetName val="1.6.0"/>
      <sheetName val="0.0.0"/>
      <sheetName val="0.1.0"/>
      <sheetName val="Output Op Stmt"/>
      <sheetName val="0.9.0"/>
      <sheetName val="0.5.0"/>
      <sheetName val="0.6.0"/>
      <sheetName val="CRN APBAL RPT"/>
      <sheetName val="Crown Trans Rpt"/>
      <sheetName val="Data for various other ta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25"/>
  <sheetViews>
    <sheetView showGridLines="0" tabSelected="1" view="pageBreakPreview" topLeftCell="A34" zoomScale="80" zoomScaleNormal="90" zoomScaleSheetLayoutView="80" zoomScalePageLayoutView="25" workbookViewId="0">
      <selection activeCell="B54" sqref="B54"/>
    </sheetView>
  </sheetViews>
  <sheetFormatPr defaultColWidth="9.140625" defaultRowHeight="15" x14ac:dyDescent="0.2"/>
  <cols>
    <col min="1" max="1" width="26" style="23" customWidth="1"/>
    <col min="2" max="2" width="20" style="23" customWidth="1"/>
    <col min="3" max="3" width="114" style="42" customWidth="1"/>
    <col min="4" max="4" width="45.7109375" style="42" customWidth="1"/>
    <col min="5" max="5" width="39.140625" style="42" customWidth="1"/>
    <col min="6" max="6" width="9.140625" style="22"/>
    <col min="7" max="16384" width="9.140625" style="20"/>
  </cols>
  <sheetData>
    <row r="1" spans="1:6" s="49" customFormat="1" ht="36" customHeight="1" x14ac:dyDescent="0.2">
      <c r="A1" s="168" t="s">
        <v>148</v>
      </c>
      <c r="B1" s="168"/>
      <c r="C1" s="168"/>
      <c r="D1" s="169"/>
      <c r="E1" s="169"/>
      <c r="F1" s="48"/>
    </row>
    <row r="2" spans="1:6" s="49" customFormat="1" ht="36" customHeight="1" x14ac:dyDescent="0.2">
      <c r="A2" s="60" t="s">
        <v>149</v>
      </c>
      <c r="B2" s="170" t="s">
        <v>5</v>
      </c>
      <c r="C2" s="171"/>
      <c r="D2" s="171"/>
      <c r="E2" s="171"/>
      <c r="F2" s="48"/>
    </row>
    <row r="3" spans="1:6" s="51" customFormat="1" ht="36" customHeight="1" x14ac:dyDescent="0.2">
      <c r="A3" s="60" t="s">
        <v>150</v>
      </c>
      <c r="B3" s="172" t="s">
        <v>140</v>
      </c>
      <c r="C3" s="171"/>
      <c r="D3" s="171"/>
      <c r="E3" s="171"/>
      <c r="F3" s="50"/>
    </row>
    <row r="4" spans="1:6" s="47" customFormat="1" ht="36" customHeight="1" x14ac:dyDescent="0.2">
      <c r="A4" s="60" t="s">
        <v>151</v>
      </c>
      <c r="B4" s="178" t="s">
        <v>152</v>
      </c>
      <c r="C4" s="179"/>
      <c r="D4" s="179"/>
      <c r="E4" s="179"/>
      <c r="F4" s="46"/>
    </row>
    <row r="5" spans="1:6" s="47" customFormat="1" ht="36" customHeight="1" x14ac:dyDescent="0.2">
      <c r="A5" s="176" t="s">
        <v>153</v>
      </c>
      <c r="B5" s="175"/>
      <c r="C5" s="175"/>
      <c r="D5" s="175"/>
      <c r="E5" s="175"/>
      <c r="F5" s="46"/>
    </row>
    <row r="6" spans="1:6" s="47" customFormat="1" ht="19.149999999999999" customHeight="1" x14ac:dyDescent="0.2">
      <c r="A6" s="177" t="s">
        <v>154</v>
      </c>
      <c r="B6" s="175"/>
      <c r="C6" s="175"/>
      <c r="D6" s="175"/>
      <c r="E6" s="175"/>
      <c r="F6" s="46"/>
    </row>
    <row r="7" spans="1:6" s="47" customFormat="1" ht="36" customHeight="1" x14ac:dyDescent="0.2">
      <c r="A7" s="174" t="s">
        <v>2</v>
      </c>
      <c r="B7" s="175"/>
      <c r="C7" s="175"/>
      <c r="D7" s="175"/>
      <c r="E7" s="175"/>
      <c r="F7" s="46"/>
    </row>
    <row r="8" spans="1:6" s="52" customFormat="1" ht="34.15" customHeight="1" x14ac:dyDescent="0.2">
      <c r="A8" s="108" t="s">
        <v>155</v>
      </c>
      <c r="B8" s="109" t="s">
        <v>156</v>
      </c>
      <c r="C8" s="110" t="s">
        <v>158</v>
      </c>
      <c r="D8" s="110" t="s">
        <v>157</v>
      </c>
      <c r="E8" s="111" t="s">
        <v>1</v>
      </c>
    </row>
    <row r="9" spans="1:6" s="10" customFormat="1" ht="17.45" customHeight="1" x14ac:dyDescent="0.2">
      <c r="A9" s="119" t="s">
        <v>46</v>
      </c>
      <c r="B9" s="120">
        <v>11266.49</v>
      </c>
      <c r="C9" s="121" t="s">
        <v>47</v>
      </c>
      <c r="D9" s="122" t="s">
        <v>169</v>
      </c>
      <c r="E9" s="122" t="s">
        <v>48</v>
      </c>
    </row>
    <row r="10" spans="1:6" s="10" customFormat="1" ht="17.45" customHeight="1" x14ac:dyDescent="0.2">
      <c r="A10" s="123" t="s">
        <v>160</v>
      </c>
      <c r="B10" s="120">
        <v>389.33</v>
      </c>
      <c r="C10" s="124" t="s">
        <v>35</v>
      </c>
      <c r="D10" s="124" t="s">
        <v>15</v>
      </c>
      <c r="E10" s="124" t="s">
        <v>13</v>
      </c>
    </row>
    <row r="11" spans="1:6" s="10" customFormat="1" ht="17.45" customHeight="1" x14ac:dyDescent="0.2">
      <c r="A11" s="123" t="s">
        <v>34</v>
      </c>
      <c r="B11" s="120">
        <v>45.7</v>
      </c>
      <c r="C11" s="124" t="s">
        <v>159</v>
      </c>
      <c r="D11" s="124" t="s">
        <v>239</v>
      </c>
      <c r="E11" s="124" t="s">
        <v>13</v>
      </c>
    </row>
    <row r="12" spans="1:6" s="10" customFormat="1" ht="17.45" customHeight="1" x14ac:dyDescent="0.2">
      <c r="A12" s="125" t="s">
        <v>34</v>
      </c>
      <c r="B12" s="126">
        <v>29.68</v>
      </c>
      <c r="C12" s="127" t="s">
        <v>35</v>
      </c>
      <c r="D12" s="127" t="s">
        <v>17</v>
      </c>
      <c r="E12" s="127" t="s">
        <v>13</v>
      </c>
    </row>
    <row r="13" spans="1:6" s="10" customFormat="1" ht="17.45" customHeight="1" x14ac:dyDescent="0.2">
      <c r="A13" s="125" t="s">
        <v>34</v>
      </c>
      <c r="B13" s="126">
        <v>50.61</v>
      </c>
      <c r="C13" s="127" t="s">
        <v>35</v>
      </c>
      <c r="D13" s="127" t="s">
        <v>8</v>
      </c>
      <c r="E13" s="127" t="s">
        <v>13</v>
      </c>
    </row>
    <row r="14" spans="1:6" s="7" customFormat="1" ht="17.45" customHeight="1" x14ac:dyDescent="0.2">
      <c r="A14" s="125" t="s">
        <v>36</v>
      </c>
      <c r="B14" s="120">
        <v>44.17</v>
      </c>
      <c r="C14" s="127" t="s">
        <v>35</v>
      </c>
      <c r="D14" s="128" t="s">
        <v>17</v>
      </c>
      <c r="E14" s="128" t="s">
        <v>13</v>
      </c>
    </row>
    <row r="15" spans="1:6" s="7" customFormat="1" ht="17.45" customHeight="1" x14ac:dyDescent="0.2">
      <c r="A15" s="125" t="s">
        <v>36</v>
      </c>
      <c r="B15" s="120">
        <v>13.23</v>
      </c>
      <c r="C15" s="127" t="s">
        <v>35</v>
      </c>
      <c r="D15" s="128" t="s">
        <v>17</v>
      </c>
      <c r="E15" s="128" t="s">
        <v>14</v>
      </c>
    </row>
    <row r="16" spans="1:6" s="7" customFormat="1" ht="17.45" customHeight="1" x14ac:dyDescent="0.2">
      <c r="A16" s="125" t="s">
        <v>36</v>
      </c>
      <c r="B16" s="120">
        <v>31.18</v>
      </c>
      <c r="C16" s="127" t="s">
        <v>35</v>
      </c>
      <c r="D16" s="128" t="s">
        <v>37</v>
      </c>
      <c r="E16" s="128" t="s">
        <v>14</v>
      </c>
    </row>
    <row r="17" spans="1:5" s="10" customFormat="1" ht="17.45" customHeight="1" x14ac:dyDescent="0.2">
      <c r="A17" s="125" t="s">
        <v>38</v>
      </c>
      <c r="B17" s="120">
        <v>36.74</v>
      </c>
      <c r="C17" s="127" t="s">
        <v>35</v>
      </c>
      <c r="D17" s="128" t="s">
        <v>8</v>
      </c>
      <c r="E17" s="128" t="s">
        <v>14</v>
      </c>
    </row>
    <row r="18" spans="1:5" s="10" customFormat="1" ht="17.45" customHeight="1" x14ac:dyDescent="0.2">
      <c r="A18" s="125" t="s">
        <v>39</v>
      </c>
      <c r="B18" s="120">
        <v>29.635000000000002</v>
      </c>
      <c r="C18" s="127" t="s">
        <v>35</v>
      </c>
      <c r="D18" s="128" t="s">
        <v>8</v>
      </c>
      <c r="E18" s="128" t="s">
        <v>14</v>
      </c>
    </row>
    <row r="19" spans="1:5" s="10" customFormat="1" ht="17.45" customHeight="1" x14ac:dyDescent="0.2">
      <c r="A19" s="125" t="s">
        <v>40</v>
      </c>
      <c r="B19" s="120">
        <v>25.3</v>
      </c>
      <c r="C19" s="127" t="s">
        <v>35</v>
      </c>
      <c r="D19" s="128" t="s">
        <v>8</v>
      </c>
      <c r="E19" s="128" t="s">
        <v>14</v>
      </c>
    </row>
    <row r="20" spans="1:5" s="10" customFormat="1" ht="17.45" customHeight="1" x14ac:dyDescent="0.2">
      <c r="A20" s="125" t="s">
        <v>41</v>
      </c>
      <c r="B20" s="120">
        <v>28.32</v>
      </c>
      <c r="C20" s="127" t="s">
        <v>35</v>
      </c>
      <c r="D20" s="128" t="s">
        <v>17</v>
      </c>
      <c r="E20" s="128" t="s">
        <v>13</v>
      </c>
    </row>
    <row r="21" spans="1:5" s="10" customFormat="1" ht="17.45" customHeight="1" x14ac:dyDescent="0.2">
      <c r="A21" s="119" t="s">
        <v>45</v>
      </c>
      <c r="B21" s="129">
        <v>69.150000000000006</v>
      </c>
      <c r="C21" s="130" t="s">
        <v>35</v>
      </c>
      <c r="D21" s="122" t="s">
        <v>17</v>
      </c>
      <c r="E21" s="122" t="s">
        <v>13</v>
      </c>
    </row>
    <row r="22" spans="1:5" s="10" customFormat="1" ht="17.45" customHeight="1" x14ac:dyDescent="0.2">
      <c r="A22" s="125" t="s">
        <v>42</v>
      </c>
      <c r="B22" s="120">
        <v>320.70999999999998</v>
      </c>
      <c r="C22" s="127" t="s">
        <v>35</v>
      </c>
      <c r="D22" s="128" t="s">
        <v>18</v>
      </c>
      <c r="E22" s="128" t="s">
        <v>13</v>
      </c>
    </row>
    <row r="23" spans="1:5" s="10" customFormat="1" ht="17.45" customHeight="1" x14ac:dyDescent="0.2">
      <c r="A23" s="125" t="s">
        <v>45</v>
      </c>
      <c r="B23" s="131">
        <v>1749.1799999999998</v>
      </c>
      <c r="C23" s="132" t="s">
        <v>163</v>
      </c>
      <c r="D23" s="128" t="s">
        <v>146</v>
      </c>
      <c r="E23" s="128" t="s">
        <v>44</v>
      </c>
    </row>
    <row r="24" spans="1:5" s="10" customFormat="1" ht="17.45" customHeight="1" x14ac:dyDescent="0.2">
      <c r="A24" s="125" t="s">
        <v>43</v>
      </c>
      <c r="B24" s="120">
        <v>40.79</v>
      </c>
      <c r="C24" s="132" t="s">
        <v>163</v>
      </c>
      <c r="D24" s="128" t="s">
        <v>8</v>
      </c>
      <c r="E24" s="128" t="s">
        <v>44</v>
      </c>
    </row>
    <row r="25" spans="1:5" s="10" customFormat="1" ht="17.45" customHeight="1" x14ac:dyDescent="0.2">
      <c r="A25" s="125" t="s">
        <v>129</v>
      </c>
      <c r="B25" s="129">
        <v>611.13</v>
      </c>
      <c r="C25" s="132" t="s">
        <v>111</v>
      </c>
      <c r="D25" s="122" t="s">
        <v>169</v>
      </c>
      <c r="E25" s="127" t="s">
        <v>10</v>
      </c>
    </row>
    <row r="26" spans="1:5" s="10" customFormat="1" ht="17.45" customHeight="1" x14ac:dyDescent="0.2">
      <c r="A26" s="133" t="s">
        <v>60</v>
      </c>
      <c r="B26" s="120">
        <v>985.94</v>
      </c>
      <c r="C26" s="132" t="s">
        <v>164</v>
      </c>
      <c r="D26" s="128" t="s">
        <v>20</v>
      </c>
      <c r="E26" s="128" t="s">
        <v>10</v>
      </c>
    </row>
    <row r="27" spans="1:5" s="10" customFormat="1" ht="17.45" customHeight="1" x14ac:dyDescent="0.2">
      <c r="A27" s="133" t="s">
        <v>60</v>
      </c>
      <c r="B27" s="120">
        <v>85.217391304347828</v>
      </c>
      <c r="C27" s="132" t="s">
        <v>164</v>
      </c>
      <c r="D27" s="128" t="s">
        <v>50</v>
      </c>
      <c r="E27" s="128" t="s">
        <v>10</v>
      </c>
    </row>
    <row r="28" spans="1:5" s="10" customFormat="1" ht="17.45" customHeight="1" x14ac:dyDescent="0.2">
      <c r="A28" s="119" t="s">
        <v>60</v>
      </c>
      <c r="B28" s="134" t="s">
        <v>66</v>
      </c>
      <c r="C28" s="132" t="s">
        <v>164</v>
      </c>
      <c r="D28" s="121" t="s">
        <v>192</v>
      </c>
      <c r="E28" s="130" t="s">
        <v>10</v>
      </c>
    </row>
    <row r="29" spans="1:5" s="10" customFormat="1" ht="17.45" customHeight="1" x14ac:dyDescent="0.2">
      <c r="A29" s="133" t="s">
        <v>61</v>
      </c>
      <c r="B29" s="120">
        <v>20.46</v>
      </c>
      <c r="C29" s="132" t="s">
        <v>164</v>
      </c>
      <c r="D29" s="128" t="s">
        <v>62</v>
      </c>
      <c r="E29" s="128" t="s">
        <v>10</v>
      </c>
    </row>
    <row r="30" spans="1:5" s="10" customFormat="1" ht="17.45" customHeight="1" x14ac:dyDescent="0.2">
      <c r="A30" s="133" t="s">
        <v>65</v>
      </c>
      <c r="B30" s="120">
        <v>8.83</v>
      </c>
      <c r="C30" s="132" t="s">
        <v>164</v>
      </c>
      <c r="D30" s="128" t="s">
        <v>11</v>
      </c>
      <c r="E30" s="128" t="s">
        <v>10</v>
      </c>
    </row>
    <row r="31" spans="1:5" s="10" customFormat="1" ht="17.45" customHeight="1" x14ac:dyDescent="0.2">
      <c r="A31" s="135">
        <v>43055</v>
      </c>
      <c r="B31" s="120">
        <v>11.88</v>
      </c>
      <c r="C31" s="132" t="s">
        <v>164</v>
      </c>
      <c r="D31" s="127" t="s">
        <v>11</v>
      </c>
      <c r="E31" s="127" t="s">
        <v>10</v>
      </c>
    </row>
    <row r="32" spans="1:5" s="10" customFormat="1" ht="17.45" customHeight="1" x14ac:dyDescent="0.2">
      <c r="A32" s="133" t="s">
        <v>63</v>
      </c>
      <c r="B32" s="120">
        <v>12.21</v>
      </c>
      <c r="C32" s="132" t="s">
        <v>164</v>
      </c>
      <c r="D32" s="128" t="s">
        <v>9</v>
      </c>
      <c r="E32" s="128" t="s">
        <v>10</v>
      </c>
    </row>
    <row r="33" spans="1:5" s="10" customFormat="1" ht="17.45" customHeight="1" x14ac:dyDescent="0.2">
      <c r="A33" s="133" t="s">
        <v>63</v>
      </c>
      <c r="B33" s="120">
        <v>20.440000000000001</v>
      </c>
      <c r="C33" s="132" t="s">
        <v>164</v>
      </c>
      <c r="D33" s="128" t="s">
        <v>64</v>
      </c>
      <c r="E33" s="128" t="s">
        <v>10</v>
      </c>
    </row>
    <row r="34" spans="1:5" s="10" customFormat="1" ht="25.5" x14ac:dyDescent="0.2">
      <c r="A34" s="119" t="s">
        <v>87</v>
      </c>
      <c r="B34" s="131">
        <v>13275.02</v>
      </c>
      <c r="C34" s="121" t="s">
        <v>161</v>
      </c>
      <c r="D34" s="122" t="s">
        <v>169</v>
      </c>
      <c r="E34" s="121" t="s">
        <v>89</v>
      </c>
    </row>
    <row r="35" spans="1:5" s="10" customFormat="1" ht="25.5" x14ac:dyDescent="0.2">
      <c r="A35" s="119" t="s">
        <v>87</v>
      </c>
      <c r="B35" s="131">
        <v>-7442</v>
      </c>
      <c r="C35" s="136" t="s">
        <v>88</v>
      </c>
      <c r="D35" s="136" t="s">
        <v>203</v>
      </c>
      <c r="E35" s="136" t="s">
        <v>89</v>
      </c>
    </row>
    <row r="36" spans="1:5" s="10" customFormat="1" ht="18" customHeight="1" x14ac:dyDescent="0.2">
      <c r="A36" s="119" t="s">
        <v>100</v>
      </c>
      <c r="B36" s="120">
        <v>56.8</v>
      </c>
      <c r="C36" s="121" t="s">
        <v>88</v>
      </c>
      <c r="D36" s="121" t="s">
        <v>193</v>
      </c>
      <c r="E36" s="121" t="s">
        <v>89</v>
      </c>
    </row>
    <row r="37" spans="1:5" s="10" customFormat="1" ht="18" customHeight="1" x14ac:dyDescent="0.2">
      <c r="A37" s="119" t="s">
        <v>92</v>
      </c>
      <c r="B37" s="120">
        <v>1018.038</v>
      </c>
      <c r="C37" s="121" t="s">
        <v>162</v>
      </c>
      <c r="D37" s="137" t="s">
        <v>93</v>
      </c>
      <c r="E37" s="136" t="s">
        <v>73</v>
      </c>
    </row>
    <row r="38" spans="1:5" s="10" customFormat="1" ht="18" customHeight="1" x14ac:dyDescent="0.2">
      <c r="A38" s="133" t="s">
        <v>72</v>
      </c>
      <c r="B38" s="120">
        <v>23.49</v>
      </c>
      <c r="C38" s="121" t="s">
        <v>162</v>
      </c>
      <c r="D38" s="128" t="s">
        <v>17</v>
      </c>
      <c r="E38" s="128" t="s">
        <v>73</v>
      </c>
    </row>
    <row r="39" spans="1:5" s="10" customFormat="1" ht="18" customHeight="1" x14ac:dyDescent="0.2">
      <c r="A39" s="119" t="s">
        <v>90</v>
      </c>
      <c r="B39" s="120">
        <v>14.744232799999997</v>
      </c>
      <c r="C39" s="121" t="s">
        <v>162</v>
      </c>
      <c r="D39" s="130" t="s">
        <v>9</v>
      </c>
      <c r="E39" s="121" t="s">
        <v>73</v>
      </c>
    </row>
    <row r="40" spans="1:5" s="10" customFormat="1" ht="18" customHeight="1" x14ac:dyDescent="0.2">
      <c r="A40" s="133" t="s">
        <v>74</v>
      </c>
      <c r="B40" s="120">
        <v>54.69</v>
      </c>
      <c r="C40" s="121" t="s">
        <v>162</v>
      </c>
      <c r="D40" s="128" t="s">
        <v>8</v>
      </c>
      <c r="E40" s="128" t="s">
        <v>73</v>
      </c>
    </row>
    <row r="41" spans="1:5" s="10" customFormat="1" ht="18" customHeight="1" x14ac:dyDescent="0.2">
      <c r="A41" s="119" t="s">
        <v>74</v>
      </c>
      <c r="B41" s="120">
        <v>15.684421599999999</v>
      </c>
      <c r="C41" s="121" t="s">
        <v>162</v>
      </c>
      <c r="D41" s="130" t="s">
        <v>11</v>
      </c>
      <c r="E41" s="121" t="s">
        <v>73</v>
      </c>
    </row>
    <row r="42" spans="1:5" s="10" customFormat="1" ht="18" customHeight="1" x14ac:dyDescent="0.2">
      <c r="A42" s="119" t="s">
        <v>91</v>
      </c>
      <c r="B42" s="120">
        <v>18.554060799999998</v>
      </c>
      <c r="C42" s="121" t="s">
        <v>162</v>
      </c>
      <c r="D42" s="122" t="s">
        <v>8</v>
      </c>
      <c r="E42" s="121" t="s">
        <v>73</v>
      </c>
    </row>
    <row r="43" spans="1:5" s="10" customFormat="1" ht="18" customHeight="1" x14ac:dyDescent="0.2">
      <c r="A43" s="133" t="s">
        <v>75</v>
      </c>
      <c r="B43" s="120">
        <v>96.2</v>
      </c>
      <c r="C43" s="121" t="s">
        <v>162</v>
      </c>
      <c r="D43" s="128" t="s">
        <v>17</v>
      </c>
      <c r="E43" s="128" t="s">
        <v>73</v>
      </c>
    </row>
    <row r="44" spans="1:5" s="10" customFormat="1" ht="18" customHeight="1" x14ac:dyDescent="0.2">
      <c r="A44" s="133" t="s">
        <v>76</v>
      </c>
      <c r="B44" s="120">
        <v>34.64</v>
      </c>
      <c r="C44" s="121" t="s">
        <v>77</v>
      </c>
      <c r="D44" s="128" t="s">
        <v>17</v>
      </c>
      <c r="E44" s="128" t="s">
        <v>13</v>
      </c>
    </row>
    <row r="45" spans="1:5" s="10" customFormat="1" ht="18" customHeight="1" x14ac:dyDescent="0.2">
      <c r="A45" s="133" t="s">
        <v>76</v>
      </c>
      <c r="B45" s="120">
        <v>74.53</v>
      </c>
      <c r="C45" s="121" t="s">
        <v>77</v>
      </c>
      <c r="D45" s="128" t="s">
        <v>21</v>
      </c>
      <c r="E45" s="128" t="s">
        <v>13</v>
      </c>
    </row>
    <row r="46" spans="1:5" s="10" customFormat="1" ht="18" customHeight="1" x14ac:dyDescent="0.2">
      <c r="A46" s="133" t="s">
        <v>78</v>
      </c>
      <c r="B46" s="120">
        <v>29.22</v>
      </c>
      <c r="C46" s="121" t="s">
        <v>77</v>
      </c>
      <c r="D46" s="128" t="s">
        <v>17</v>
      </c>
      <c r="E46" s="128" t="s">
        <v>13</v>
      </c>
    </row>
    <row r="47" spans="1:5" s="10" customFormat="1" ht="18" customHeight="1" x14ac:dyDescent="0.2">
      <c r="A47" s="133" t="s">
        <v>78</v>
      </c>
      <c r="B47" s="120">
        <v>24.75</v>
      </c>
      <c r="C47" s="121" t="s">
        <v>77</v>
      </c>
      <c r="D47" s="128" t="s">
        <v>17</v>
      </c>
      <c r="E47" s="128" t="s">
        <v>13</v>
      </c>
    </row>
    <row r="48" spans="1:5" s="10" customFormat="1" ht="18" customHeight="1" x14ac:dyDescent="0.2">
      <c r="A48" s="119" t="s">
        <v>94</v>
      </c>
      <c r="B48" s="120">
        <v>1248.0869500000001</v>
      </c>
      <c r="C48" s="121" t="s">
        <v>77</v>
      </c>
      <c r="D48" s="130" t="s">
        <v>95</v>
      </c>
      <c r="E48" s="121" t="s">
        <v>13</v>
      </c>
    </row>
    <row r="49" spans="1:6" s="10" customFormat="1" ht="18" customHeight="1" x14ac:dyDescent="0.2">
      <c r="A49" s="119" t="s">
        <v>96</v>
      </c>
      <c r="B49" s="120">
        <v>49.331499999999998</v>
      </c>
      <c r="C49" s="121" t="s">
        <v>77</v>
      </c>
      <c r="D49" s="122" t="s">
        <v>17</v>
      </c>
      <c r="E49" s="121" t="s">
        <v>13</v>
      </c>
    </row>
    <row r="50" spans="1:6" s="10" customFormat="1" ht="18" customHeight="1" x14ac:dyDescent="0.2">
      <c r="A50" s="119" t="s">
        <v>99</v>
      </c>
      <c r="B50" s="120">
        <v>13.812407999999998</v>
      </c>
      <c r="C50" s="121" t="s">
        <v>141</v>
      </c>
      <c r="D50" s="122" t="s">
        <v>21</v>
      </c>
      <c r="E50" s="121" t="s">
        <v>97</v>
      </c>
    </row>
    <row r="51" spans="1:6" s="10" customFormat="1" ht="18" customHeight="1" x14ac:dyDescent="0.2">
      <c r="A51" s="119" t="s">
        <v>96</v>
      </c>
      <c r="B51" s="120">
        <v>32.004359999999998</v>
      </c>
      <c r="C51" s="121" t="s">
        <v>141</v>
      </c>
      <c r="D51" s="122" t="s">
        <v>8</v>
      </c>
      <c r="E51" s="121" t="s">
        <v>97</v>
      </c>
    </row>
    <row r="52" spans="1:6" s="10" customFormat="1" ht="18" customHeight="1" x14ac:dyDescent="0.2">
      <c r="A52" s="119" t="s">
        <v>98</v>
      </c>
      <c r="B52" s="120">
        <v>69.556634000000003</v>
      </c>
      <c r="C52" s="121" t="s">
        <v>141</v>
      </c>
      <c r="D52" s="130" t="s">
        <v>9</v>
      </c>
      <c r="E52" s="121" t="s">
        <v>97</v>
      </c>
    </row>
    <row r="53" spans="1:6" s="10" customFormat="1" ht="18" customHeight="1" x14ac:dyDescent="0.2">
      <c r="A53" s="119" t="s">
        <v>99</v>
      </c>
      <c r="B53" s="120">
        <v>1517.5335929</v>
      </c>
      <c r="C53" s="121" t="s">
        <v>141</v>
      </c>
      <c r="D53" s="130" t="s">
        <v>93</v>
      </c>
      <c r="E53" s="121" t="s">
        <v>97</v>
      </c>
    </row>
    <row r="54" spans="1:6" s="10" customFormat="1" ht="18" customHeight="1" x14ac:dyDescent="0.2">
      <c r="A54" s="138" t="s">
        <v>103</v>
      </c>
      <c r="B54" s="120">
        <v>9755.33</v>
      </c>
      <c r="C54" s="121" t="s">
        <v>165</v>
      </c>
      <c r="D54" s="122" t="s">
        <v>242</v>
      </c>
      <c r="E54" s="122" t="s">
        <v>13</v>
      </c>
    </row>
    <row r="55" spans="1:6" s="10" customFormat="1" ht="18" customHeight="1" x14ac:dyDescent="0.2">
      <c r="A55" s="138" t="s">
        <v>103</v>
      </c>
      <c r="B55" s="120">
        <v>-9755.33</v>
      </c>
      <c r="C55" s="121" t="s">
        <v>166</v>
      </c>
      <c r="D55" s="122" t="s">
        <v>171</v>
      </c>
      <c r="E55" s="122" t="s">
        <v>13</v>
      </c>
    </row>
    <row r="56" spans="1:6" s="10" customFormat="1" ht="18" customHeight="1" x14ac:dyDescent="0.2">
      <c r="A56" s="133" t="s">
        <v>84</v>
      </c>
      <c r="B56" s="120">
        <v>389.02</v>
      </c>
      <c r="C56" s="121" t="s">
        <v>166</v>
      </c>
      <c r="D56" s="128" t="s">
        <v>85</v>
      </c>
      <c r="E56" s="128" t="s">
        <v>13</v>
      </c>
    </row>
    <row r="57" spans="1:6" s="10" customFormat="1" ht="18" customHeight="1" x14ac:dyDescent="0.2">
      <c r="A57" s="133" t="s">
        <v>84</v>
      </c>
      <c r="B57" s="120">
        <v>51.6</v>
      </c>
      <c r="C57" s="121" t="s">
        <v>166</v>
      </c>
      <c r="D57" s="128" t="s">
        <v>8</v>
      </c>
      <c r="E57" s="128" t="s">
        <v>13</v>
      </c>
    </row>
    <row r="58" spans="1:6" s="9" customFormat="1" ht="18" customHeight="1" x14ac:dyDescent="0.2">
      <c r="A58" s="119" t="s">
        <v>84</v>
      </c>
      <c r="B58" s="120">
        <v>58.28</v>
      </c>
      <c r="C58" s="121" t="s">
        <v>166</v>
      </c>
      <c r="D58" s="130" t="s">
        <v>8</v>
      </c>
      <c r="E58" s="121" t="s">
        <v>13</v>
      </c>
      <c r="F58" s="13"/>
    </row>
    <row r="59" spans="1:6" s="7" customFormat="1" ht="18" customHeight="1" x14ac:dyDescent="0.2">
      <c r="A59" s="133" t="s">
        <v>86</v>
      </c>
      <c r="B59" s="120">
        <v>15.65</v>
      </c>
      <c r="C59" s="121" t="s">
        <v>166</v>
      </c>
      <c r="D59" s="128" t="s">
        <v>17</v>
      </c>
      <c r="E59" s="128" t="s">
        <v>13</v>
      </c>
    </row>
    <row r="60" spans="1:6" s="8" customFormat="1" ht="18" customHeight="1" x14ac:dyDescent="0.2">
      <c r="A60" s="133" t="s">
        <v>86</v>
      </c>
      <c r="B60" s="120">
        <v>14.08</v>
      </c>
      <c r="C60" s="121" t="s">
        <v>166</v>
      </c>
      <c r="D60" s="128" t="s">
        <v>17</v>
      </c>
      <c r="E60" s="128" t="s">
        <v>13</v>
      </c>
    </row>
    <row r="61" spans="1:6" s="10" customFormat="1" ht="18" customHeight="1" x14ac:dyDescent="0.2">
      <c r="A61" s="133" t="s">
        <v>86</v>
      </c>
      <c r="B61" s="120">
        <v>17.48</v>
      </c>
      <c r="C61" s="121" t="s">
        <v>166</v>
      </c>
      <c r="D61" s="128" t="s">
        <v>17</v>
      </c>
      <c r="E61" s="128" t="s">
        <v>13</v>
      </c>
    </row>
    <row r="62" spans="1:6" s="10" customFormat="1" ht="18" customHeight="1" x14ac:dyDescent="0.2">
      <c r="A62" s="133" t="s">
        <v>86</v>
      </c>
      <c r="B62" s="120">
        <v>15.2</v>
      </c>
      <c r="C62" s="121" t="s">
        <v>166</v>
      </c>
      <c r="D62" s="128" t="s">
        <v>17</v>
      </c>
      <c r="E62" s="128" t="s">
        <v>13</v>
      </c>
    </row>
    <row r="63" spans="1:6" s="10" customFormat="1" ht="18" customHeight="1" x14ac:dyDescent="0.2">
      <c r="A63" s="119" t="s">
        <v>86</v>
      </c>
      <c r="B63" s="120">
        <v>18.04</v>
      </c>
      <c r="C63" s="121" t="s">
        <v>166</v>
      </c>
      <c r="D63" s="130" t="s">
        <v>9</v>
      </c>
      <c r="E63" s="121" t="s">
        <v>13</v>
      </c>
    </row>
    <row r="64" spans="1:6" s="10" customFormat="1" ht="18" customHeight="1" x14ac:dyDescent="0.2">
      <c r="A64" s="138" t="s">
        <v>86</v>
      </c>
      <c r="B64" s="131">
        <v>17.579999999999998</v>
      </c>
      <c r="C64" s="121" t="s">
        <v>166</v>
      </c>
      <c r="D64" s="122" t="s">
        <v>17</v>
      </c>
      <c r="E64" s="122" t="s">
        <v>13</v>
      </c>
    </row>
    <row r="65" spans="1:5" s="10" customFormat="1" ht="18" customHeight="1" x14ac:dyDescent="0.2">
      <c r="A65" s="119" t="s">
        <v>86</v>
      </c>
      <c r="B65" s="120">
        <v>32.58</v>
      </c>
      <c r="C65" s="121" t="s">
        <v>166</v>
      </c>
      <c r="D65" s="130" t="s">
        <v>8</v>
      </c>
      <c r="E65" s="121" t="s">
        <v>13</v>
      </c>
    </row>
    <row r="66" spans="1:5" s="10" customFormat="1" ht="18" customHeight="1" x14ac:dyDescent="0.2">
      <c r="A66" s="119" t="s">
        <v>101</v>
      </c>
      <c r="B66" s="120">
        <v>27.71</v>
      </c>
      <c r="C66" s="121" t="s">
        <v>166</v>
      </c>
      <c r="D66" s="130" t="s">
        <v>8</v>
      </c>
      <c r="E66" s="121" t="s">
        <v>13</v>
      </c>
    </row>
    <row r="67" spans="1:5" s="10" customFormat="1" ht="18" customHeight="1" x14ac:dyDescent="0.2">
      <c r="A67" s="119" t="s">
        <v>102</v>
      </c>
      <c r="B67" s="120">
        <v>15.29</v>
      </c>
      <c r="C67" s="121" t="s">
        <v>166</v>
      </c>
      <c r="D67" s="130" t="s">
        <v>17</v>
      </c>
      <c r="E67" s="121" t="s">
        <v>13</v>
      </c>
    </row>
    <row r="68" spans="1:5" s="10" customFormat="1" ht="18" customHeight="1" x14ac:dyDescent="0.2">
      <c r="A68" s="119" t="s">
        <v>102</v>
      </c>
      <c r="B68" s="120">
        <v>487.31</v>
      </c>
      <c r="C68" s="121" t="s">
        <v>166</v>
      </c>
      <c r="D68" s="122" t="s">
        <v>85</v>
      </c>
      <c r="E68" s="121" t="s">
        <v>13</v>
      </c>
    </row>
    <row r="69" spans="1:5" s="10" customFormat="1" ht="18" customHeight="1" x14ac:dyDescent="0.2">
      <c r="A69" s="119" t="s">
        <v>102</v>
      </c>
      <c r="B69" s="120">
        <v>60.18</v>
      </c>
      <c r="C69" s="121" t="s">
        <v>166</v>
      </c>
      <c r="D69" s="122" t="s">
        <v>8</v>
      </c>
      <c r="E69" s="121" t="s">
        <v>13</v>
      </c>
    </row>
    <row r="70" spans="1:5" s="10" customFormat="1" ht="18" customHeight="1" x14ac:dyDescent="0.2">
      <c r="A70" s="125" t="s">
        <v>143</v>
      </c>
      <c r="B70" s="120">
        <v>700</v>
      </c>
      <c r="C70" s="132" t="s">
        <v>167</v>
      </c>
      <c r="D70" s="128" t="s">
        <v>172</v>
      </c>
      <c r="E70" s="132" t="s">
        <v>142</v>
      </c>
    </row>
    <row r="71" spans="1:5" s="10" customFormat="1" x14ac:dyDescent="0.2">
      <c r="A71" s="112" t="s">
        <v>168</v>
      </c>
      <c r="B71" s="113">
        <f>SUM(B1:B70)</f>
        <v>28071.008551404353</v>
      </c>
      <c r="C71" s="112"/>
      <c r="D71" s="112"/>
      <c r="E71" s="112"/>
    </row>
    <row r="72" spans="1:5" s="10" customFormat="1" ht="36" customHeight="1" x14ac:dyDescent="0.2">
      <c r="A72" s="173" t="s">
        <v>194</v>
      </c>
      <c r="B72" s="173"/>
      <c r="C72" s="173"/>
      <c r="D72" s="139"/>
      <c r="E72" s="139"/>
    </row>
    <row r="73" spans="1:5" s="10" customFormat="1" ht="30" x14ac:dyDescent="0.2">
      <c r="A73" s="140" t="s">
        <v>155</v>
      </c>
      <c r="B73" s="141" t="s">
        <v>156</v>
      </c>
      <c r="C73" s="142" t="s">
        <v>158</v>
      </c>
      <c r="D73" s="142" t="s">
        <v>157</v>
      </c>
      <c r="E73" s="143" t="s">
        <v>1</v>
      </c>
    </row>
    <row r="74" spans="1:5" s="10" customFormat="1" ht="18" customHeight="1" x14ac:dyDescent="0.2">
      <c r="A74" s="144" t="s">
        <v>22</v>
      </c>
      <c r="B74" s="145">
        <v>626.08695652173913</v>
      </c>
      <c r="C74" s="121" t="s">
        <v>23</v>
      </c>
      <c r="D74" s="122" t="s">
        <v>169</v>
      </c>
      <c r="E74" s="122" t="s">
        <v>6</v>
      </c>
    </row>
    <row r="75" spans="1:5" s="10" customFormat="1" ht="18" customHeight="1" x14ac:dyDescent="0.2">
      <c r="A75" s="146" t="s">
        <v>22</v>
      </c>
      <c r="B75" s="145">
        <v>42.608695652173914</v>
      </c>
      <c r="C75" s="147" t="s">
        <v>23</v>
      </c>
      <c r="D75" s="148" t="s">
        <v>16</v>
      </c>
      <c r="E75" s="122" t="s">
        <v>6</v>
      </c>
    </row>
    <row r="76" spans="1:5" s="10" customFormat="1" ht="18" customHeight="1" x14ac:dyDescent="0.2">
      <c r="A76" s="144" t="s">
        <v>22</v>
      </c>
      <c r="B76" s="145">
        <v>65.217391304347828</v>
      </c>
      <c r="C76" s="121" t="s">
        <v>23</v>
      </c>
      <c r="D76" s="122" t="s">
        <v>24</v>
      </c>
      <c r="E76" s="122" t="s">
        <v>6</v>
      </c>
    </row>
    <row r="77" spans="1:5" s="17" customFormat="1" ht="18" customHeight="1" x14ac:dyDescent="0.2">
      <c r="A77" s="144" t="s">
        <v>25</v>
      </c>
      <c r="B77" s="145">
        <v>360</v>
      </c>
      <c r="C77" s="121" t="s">
        <v>173</v>
      </c>
      <c r="D77" s="122" t="s">
        <v>170</v>
      </c>
      <c r="E77" s="122" t="s">
        <v>6</v>
      </c>
    </row>
    <row r="78" spans="1:5" s="10" customFormat="1" ht="18" customHeight="1" x14ac:dyDescent="0.2">
      <c r="A78" s="144" t="s">
        <v>25</v>
      </c>
      <c r="B78" s="145">
        <v>43.478260869565219</v>
      </c>
      <c r="C78" s="121" t="s">
        <v>173</v>
      </c>
      <c r="D78" s="149" t="s">
        <v>16</v>
      </c>
      <c r="E78" s="149" t="s">
        <v>6</v>
      </c>
    </row>
    <row r="79" spans="1:5" s="10" customFormat="1" ht="18" customHeight="1" x14ac:dyDescent="0.2">
      <c r="A79" s="144" t="s">
        <v>25</v>
      </c>
      <c r="B79" s="120">
        <v>108.94</v>
      </c>
      <c r="C79" s="121" t="s">
        <v>173</v>
      </c>
      <c r="D79" s="122" t="s">
        <v>24</v>
      </c>
      <c r="E79" s="122" t="s">
        <v>6</v>
      </c>
    </row>
    <row r="80" spans="1:5" s="11" customFormat="1" ht="18" customHeight="1" x14ac:dyDescent="0.2">
      <c r="A80" s="144" t="s">
        <v>30</v>
      </c>
      <c r="B80" s="145">
        <v>14.260869565217391</v>
      </c>
      <c r="C80" s="121" t="s">
        <v>31</v>
      </c>
      <c r="D80" s="122" t="s">
        <v>174</v>
      </c>
      <c r="E80" s="122" t="s">
        <v>7</v>
      </c>
    </row>
    <row r="81" spans="1:6" s="11" customFormat="1" ht="18" customHeight="1" x14ac:dyDescent="0.2">
      <c r="A81" s="144" t="s">
        <v>30</v>
      </c>
      <c r="B81" s="145">
        <v>20.521739130434781</v>
      </c>
      <c r="C81" s="121" t="s">
        <v>31</v>
      </c>
      <c r="D81" s="122" t="s">
        <v>175</v>
      </c>
      <c r="E81" s="122" t="s">
        <v>7</v>
      </c>
    </row>
    <row r="82" spans="1:6" s="43" customFormat="1" ht="18" customHeight="1" x14ac:dyDescent="0.2">
      <c r="A82" s="144" t="s">
        <v>26</v>
      </c>
      <c r="B82" s="145">
        <v>404.3478260869565</v>
      </c>
      <c r="C82" s="121" t="s">
        <v>176</v>
      </c>
      <c r="D82" s="122" t="s">
        <v>169</v>
      </c>
      <c r="E82" s="122" t="s">
        <v>6</v>
      </c>
    </row>
    <row r="83" spans="1:6" s="11" customFormat="1" ht="18" customHeight="1" x14ac:dyDescent="0.2">
      <c r="A83" s="144" t="s">
        <v>27</v>
      </c>
      <c r="B83" s="145">
        <v>10.434782608695652</v>
      </c>
      <c r="C83" s="121" t="s">
        <v>177</v>
      </c>
      <c r="D83" s="122" t="s">
        <v>28</v>
      </c>
      <c r="E83" s="122" t="s">
        <v>6</v>
      </c>
    </row>
    <row r="84" spans="1:6" s="43" customFormat="1" ht="18" customHeight="1" x14ac:dyDescent="0.2">
      <c r="A84" s="144" t="s">
        <v>26</v>
      </c>
      <c r="B84" s="145">
        <v>66.086956521739125</v>
      </c>
      <c r="C84" s="121" t="s">
        <v>177</v>
      </c>
      <c r="D84" s="122" t="s">
        <v>16</v>
      </c>
      <c r="E84" s="122" t="s">
        <v>6</v>
      </c>
    </row>
    <row r="85" spans="1:6" ht="18" customHeight="1" x14ac:dyDescent="0.2">
      <c r="A85" s="144" t="s">
        <v>26</v>
      </c>
      <c r="B85" s="145">
        <v>65.217391304347828</v>
      </c>
      <c r="C85" s="121" t="s">
        <v>177</v>
      </c>
      <c r="D85" s="122" t="s">
        <v>24</v>
      </c>
      <c r="E85" s="122" t="s">
        <v>6</v>
      </c>
      <c r="F85" s="20"/>
    </row>
    <row r="86" spans="1:6" ht="18" customHeight="1" x14ac:dyDescent="0.2">
      <c r="A86" s="144" t="s">
        <v>26</v>
      </c>
      <c r="B86" s="145">
        <v>173.91304347826087</v>
      </c>
      <c r="C86" s="121" t="s">
        <v>177</v>
      </c>
      <c r="D86" s="122" t="s">
        <v>18</v>
      </c>
      <c r="E86" s="122" t="s">
        <v>6</v>
      </c>
      <c r="F86" s="20"/>
    </row>
    <row r="87" spans="1:6" ht="18" customHeight="1" x14ac:dyDescent="0.2">
      <c r="A87" s="144" t="s">
        <v>26</v>
      </c>
      <c r="B87" s="145">
        <v>43.043478260869563</v>
      </c>
      <c r="C87" s="121" t="s">
        <v>177</v>
      </c>
      <c r="D87" s="122" t="s">
        <v>8</v>
      </c>
      <c r="E87" s="122" t="s">
        <v>6</v>
      </c>
      <c r="F87" s="20"/>
    </row>
    <row r="88" spans="1:6" s="18" customFormat="1" ht="18" customHeight="1" x14ac:dyDescent="0.2">
      <c r="A88" s="144" t="s">
        <v>29</v>
      </c>
      <c r="B88" s="145">
        <v>514.78260869565213</v>
      </c>
      <c r="C88" s="121" t="s">
        <v>182</v>
      </c>
      <c r="D88" s="122" t="s">
        <v>169</v>
      </c>
      <c r="E88" s="122" t="s">
        <v>6</v>
      </c>
    </row>
    <row r="89" spans="1:6" s="18" customFormat="1" ht="18" customHeight="1" x14ac:dyDescent="0.2">
      <c r="A89" s="144" t="s">
        <v>29</v>
      </c>
      <c r="B89" s="145">
        <v>43.478260869565219</v>
      </c>
      <c r="C89" s="136" t="s">
        <v>178</v>
      </c>
      <c r="D89" s="149" t="s">
        <v>16</v>
      </c>
      <c r="E89" s="149" t="s">
        <v>6</v>
      </c>
    </row>
    <row r="90" spans="1:6" s="18" customFormat="1" ht="18" customHeight="1" x14ac:dyDescent="0.2">
      <c r="A90" s="144" t="s">
        <v>29</v>
      </c>
      <c r="B90" s="145">
        <v>65.217391304347828</v>
      </c>
      <c r="C90" s="136" t="s">
        <v>178</v>
      </c>
      <c r="D90" s="122" t="s">
        <v>24</v>
      </c>
      <c r="E90" s="122" t="s">
        <v>6</v>
      </c>
    </row>
    <row r="91" spans="1:6" s="18" customFormat="1" ht="18" customHeight="1" x14ac:dyDescent="0.2">
      <c r="A91" s="144" t="s">
        <v>29</v>
      </c>
      <c r="B91" s="145">
        <v>18.782608695652176</v>
      </c>
      <c r="C91" s="121" t="s">
        <v>119</v>
      </c>
      <c r="D91" s="122" t="s">
        <v>179</v>
      </c>
      <c r="E91" s="122" t="s">
        <v>7</v>
      </c>
    </row>
    <row r="92" spans="1:6" s="11" customFormat="1" ht="18" customHeight="1" x14ac:dyDescent="0.2">
      <c r="A92" s="144" t="s">
        <v>29</v>
      </c>
      <c r="B92" s="145">
        <v>10.434782608695652</v>
      </c>
      <c r="C92" s="121" t="s">
        <v>120</v>
      </c>
      <c r="D92" s="122" t="s">
        <v>180</v>
      </c>
      <c r="E92" s="122" t="s">
        <v>7</v>
      </c>
    </row>
    <row r="93" spans="1:6" s="11" customFormat="1" ht="18" customHeight="1" x14ac:dyDescent="0.2">
      <c r="A93" s="144" t="s">
        <v>49</v>
      </c>
      <c r="B93" s="145">
        <v>42.608695652173914</v>
      </c>
      <c r="C93" s="121" t="s">
        <v>200</v>
      </c>
      <c r="D93" s="122" t="s">
        <v>16</v>
      </c>
      <c r="E93" s="122" t="s">
        <v>6</v>
      </c>
    </row>
    <row r="94" spans="1:6" s="11" customFormat="1" ht="18" customHeight="1" x14ac:dyDescent="0.2">
      <c r="A94" s="144" t="s">
        <v>51</v>
      </c>
      <c r="B94" s="145">
        <v>548.695652173913</v>
      </c>
      <c r="C94" s="121" t="s">
        <v>181</v>
      </c>
      <c r="D94" s="122" t="s">
        <v>169</v>
      </c>
      <c r="E94" s="122" t="s">
        <v>6</v>
      </c>
    </row>
    <row r="95" spans="1:6" s="11" customFormat="1" ht="18" customHeight="1" x14ac:dyDescent="0.2">
      <c r="A95" s="144" t="s">
        <v>51</v>
      </c>
      <c r="B95" s="145">
        <v>43.478260869565219</v>
      </c>
      <c r="C95" s="121" t="s">
        <v>181</v>
      </c>
      <c r="D95" s="122" t="s">
        <v>16</v>
      </c>
      <c r="E95" s="122" t="s">
        <v>6</v>
      </c>
    </row>
    <row r="96" spans="1:6" s="11" customFormat="1" ht="18" customHeight="1" x14ac:dyDescent="0.2">
      <c r="A96" s="144" t="s">
        <v>53</v>
      </c>
      <c r="B96" s="145">
        <v>600.86956521739125</v>
      </c>
      <c r="C96" s="121" t="s">
        <v>112</v>
      </c>
      <c r="D96" s="122" t="s">
        <v>169</v>
      </c>
      <c r="E96" s="122" t="s">
        <v>6</v>
      </c>
    </row>
    <row r="97" spans="1:6" s="11" customFormat="1" ht="18" customHeight="1" x14ac:dyDescent="0.2">
      <c r="A97" s="144" t="s">
        <v>53</v>
      </c>
      <c r="B97" s="145">
        <v>46.956521739130437</v>
      </c>
      <c r="C97" s="121" t="s">
        <v>112</v>
      </c>
      <c r="D97" s="122" t="s">
        <v>16</v>
      </c>
      <c r="E97" s="122" t="s">
        <v>6</v>
      </c>
    </row>
    <row r="98" spans="1:6" s="11" customFormat="1" ht="18" customHeight="1" x14ac:dyDescent="0.2">
      <c r="A98" s="144" t="s">
        <v>53</v>
      </c>
      <c r="B98" s="145">
        <v>10.434782608695652</v>
      </c>
      <c r="C98" s="136" t="s">
        <v>112</v>
      </c>
      <c r="D98" s="149" t="s">
        <v>54</v>
      </c>
      <c r="E98" s="149" t="s">
        <v>6</v>
      </c>
    </row>
    <row r="99" spans="1:6" s="11" customFormat="1" ht="18" customHeight="1" x14ac:dyDescent="0.2">
      <c r="A99" s="144" t="s">
        <v>53</v>
      </c>
      <c r="B99" s="145">
        <v>65.217391304347828</v>
      </c>
      <c r="C99" s="121" t="s">
        <v>112</v>
      </c>
      <c r="D99" s="122" t="s">
        <v>195</v>
      </c>
      <c r="E99" s="122" t="s">
        <v>6</v>
      </c>
    </row>
    <row r="100" spans="1:6" s="12" customFormat="1" ht="18" customHeight="1" x14ac:dyDescent="0.2">
      <c r="A100" s="144" t="s">
        <v>55</v>
      </c>
      <c r="B100" s="145">
        <v>341.30434782608694</v>
      </c>
      <c r="C100" s="121" t="s">
        <v>113</v>
      </c>
      <c r="D100" s="122" t="s">
        <v>169</v>
      </c>
      <c r="E100" s="122" t="s">
        <v>57</v>
      </c>
    </row>
    <row r="101" spans="1:6" s="12" customFormat="1" ht="18" customHeight="1" x14ac:dyDescent="0.2">
      <c r="A101" s="144" t="s">
        <v>55</v>
      </c>
      <c r="B101" s="145">
        <v>72.173913043478265</v>
      </c>
      <c r="C101" s="136" t="s">
        <v>113</v>
      </c>
      <c r="D101" s="122" t="s">
        <v>16</v>
      </c>
      <c r="E101" s="149" t="s">
        <v>6</v>
      </c>
    </row>
    <row r="102" spans="1:6" s="43" customFormat="1" ht="18" customHeight="1" x14ac:dyDescent="0.2">
      <c r="A102" s="144" t="s">
        <v>55</v>
      </c>
      <c r="B102" s="145">
        <v>216.52173913043478</v>
      </c>
      <c r="C102" s="121" t="s">
        <v>113</v>
      </c>
      <c r="D102" s="122" t="s">
        <v>18</v>
      </c>
      <c r="E102" s="122" t="s">
        <v>6</v>
      </c>
    </row>
    <row r="103" spans="1:6" s="11" customFormat="1" ht="18" customHeight="1" x14ac:dyDescent="0.2">
      <c r="A103" s="144" t="s">
        <v>58</v>
      </c>
      <c r="B103" s="145">
        <v>65.217391304347828</v>
      </c>
      <c r="C103" s="121" t="s">
        <v>113</v>
      </c>
      <c r="D103" s="122" t="s">
        <v>195</v>
      </c>
      <c r="E103" s="122" t="s">
        <v>6</v>
      </c>
    </row>
    <row r="104" spans="1:6" s="11" customFormat="1" ht="18" customHeight="1" x14ac:dyDescent="0.2">
      <c r="A104" s="150">
        <v>43034</v>
      </c>
      <c r="B104" s="145">
        <v>626.08695652173913</v>
      </c>
      <c r="C104" s="121" t="s">
        <v>116</v>
      </c>
      <c r="D104" s="128" t="s">
        <v>169</v>
      </c>
      <c r="E104" s="122" t="s">
        <v>6</v>
      </c>
    </row>
    <row r="105" spans="1:6" s="12" customFormat="1" ht="18" customHeight="1" x14ac:dyDescent="0.2">
      <c r="A105" s="151">
        <v>43034</v>
      </c>
      <c r="B105" s="145">
        <v>43.478260869565219</v>
      </c>
      <c r="C105" s="132" t="s">
        <v>56</v>
      </c>
      <c r="D105" s="149" t="s">
        <v>16</v>
      </c>
      <c r="E105" s="149" t="s">
        <v>6</v>
      </c>
    </row>
    <row r="106" spans="1:6" s="11" customFormat="1" ht="18" customHeight="1" x14ac:dyDescent="0.2">
      <c r="A106" s="150">
        <v>43034</v>
      </c>
      <c r="B106" s="145">
        <v>65.217391304347828</v>
      </c>
      <c r="C106" s="132" t="s">
        <v>56</v>
      </c>
      <c r="D106" s="122" t="s">
        <v>195</v>
      </c>
      <c r="E106" s="128" t="s">
        <v>6</v>
      </c>
    </row>
    <row r="107" spans="1:6" s="11" customFormat="1" ht="18" customHeight="1" x14ac:dyDescent="0.2">
      <c r="A107" s="150">
        <v>43040</v>
      </c>
      <c r="B107" s="152">
        <v>493.04</v>
      </c>
      <c r="C107" s="122" t="s">
        <v>183</v>
      </c>
      <c r="D107" s="122" t="s">
        <v>169</v>
      </c>
      <c r="E107" s="122" t="s">
        <v>6</v>
      </c>
    </row>
    <row r="108" spans="1:6" s="11" customFormat="1" ht="18" customHeight="1" x14ac:dyDescent="0.2">
      <c r="A108" s="151">
        <v>43040</v>
      </c>
      <c r="B108" s="153">
        <v>65.22</v>
      </c>
      <c r="C108" s="122" t="s">
        <v>183</v>
      </c>
      <c r="D108" s="149" t="s">
        <v>195</v>
      </c>
      <c r="E108" s="149" t="s">
        <v>6</v>
      </c>
    </row>
    <row r="109" spans="1:6" s="11" customFormat="1" ht="18" customHeight="1" x14ac:dyDescent="0.2">
      <c r="A109" s="151">
        <v>43040</v>
      </c>
      <c r="B109" s="145">
        <v>48.71</v>
      </c>
      <c r="C109" s="122" t="s">
        <v>183</v>
      </c>
      <c r="D109" s="149" t="s">
        <v>71</v>
      </c>
      <c r="E109" s="149" t="s">
        <v>6</v>
      </c>
    </row>
    <row r="110" spans="1:6" ht="18" customHeight="1" x14ac:dyDescent="0.2">
      <c r="A110" s="151" t="s">
        <v>67</v>
      </c>
      <c r="B110" s="145">
        <v>493.04</v>
      </c>
      <c r="C110" s="149" t="s">
        <v>188</v>
      </c>
      <c r="D110" s="149" t="s">
        <v>169</v>
      </c>
      <c r="E110" s="149" t="s">
        <v>6</v>
      </c>
      <c r="F110" s="20"/>
    </row>
    <row r="111" spans="1:6" ht="18" customHeight="1" x14ac:dyDescent="0.2">
      <c r="A111" s="151" t="s">
        <v>67</v>
      </c>
      <c r="B111" s="153">
        <v>65.22</v>
      </c>
      <c r="C111" s="149" t="s">
        <v>187</v>
      </c>
      <c r="D111" s="149" t="s">
        <v>195</v>
      </c>
      <c r="E111" s="149" t="s">
        <v>6</v>
      </c>
      <c r="F111" s="20"/>
    </row>
    <row r="112" spans="1:6" ht="18" customHeight="1" x14ac:dyDescent="0.2">
      <c r="A112" s="151" t="s">
        <v>67</v>
      </c>
      <c r="B112" s="154" t="s">
        <v>184</v>
      </c>
      <c r="C112" s="149" t="s">
        <v>187</v>
      </c>
      <c r="D112" s="149" t="s">
        <v>16</v>
      </c>
      <c r="E112" s="149" t="s">
        <v>6</v>
      </c>
      <c r="F112" s="20"/>
    </row>
    <row r="113" spans="1:6" ht="18" customHeight="1" x14ac:dyDescent="0.2">
      <c r="A113" s="151" t="s">
        <v>67</v>
      </c>
      <c r="B113" s="153">
        <v>173.91</v>
      </c>
      <c r="C113" s="149" t="s">
        <v>187</v>
      </c>
      <c r="D113" s="149" t="s">
        <v>68</v>
      </c>
      <c r="E113" s="149" t="s">
        <v>6</v>
      </c>
      <c r="F113" s="20"/>
    </row>
    <row r="114" spans="1:6" ht="18" customHeight="1" x14ac:dyDescent="0.2">
      <c r="A114" s="151" t="s">
        <v>67</v>
      </c>
      <c r="B114" s="153">
        <v>48.71</v>
      </c>
      <c r="C114" s="149" t="s">
        <v>187</v>
      </c>
      <c r="D114" s="149" t="s">
        <v>71</v>
      </c>
      <c r="E114" s="149" t="s">
        <v>6</v>
      </c>
      <c r="F114" s="20"/>
    </row>
    <row r="115" spans="1:6" s="11" customFormat="1" ht="18" customHeight="1" x14ac:dyDescent="0.2">
      <c r="A115" s="151" t="s">
        <v>67</v>
      </c>
      <c r="B115" s="145">
        <v>22.608695652173914</v>
      </c>
      <c r="C115" s="149" t="s">
        <v>187</v>
      </c>
      <c r="D115" s="149" t="s">
        <v>9</v>
      </c>
      <c r="E115" s="149" t="s">
        <v>6</v>
      </c>
    </row>
    <row r="116" spans="1:6" s="10" customFormat="1" ht="18" customHeight="1" x14ac:dyDescent="0.2">
      <c r="A116" s="144" t="s">
        <v>59</v>
      </c>
      <c r="B116" s="153">
        <v>316.52</v>
      </c>
      <c r="C116" s="149" t="s">
        <v>185</v>
      </c>
      <c r="D116" s="149" t="s">
        <v>169</v>
      </c>
      <c r="E116" s="149" t="s">
        <v>6</v>
      </c>
    </row>
    <row r="117" spans="1:6" s="10" customFormat="1" ht="18" customHeight="1" x14ac:dyDescent="0.2">
      <c r="A117" s="144" t="s">
        <v>59</v>
      </c>
      <c r="B117" s="145">
        <v>40.869565217391305</v>
      </c>
      <c r="C117" s="149" t="s">
        <v>185</v>
      </c>
      <c r="D117" s="149" t="s">
        <v>16</v>
      </c>
      <c r="E117" s="149" t="s">
        <v>6</v>
      </c>
    </row>
    <row r="118" spans="1:6" s="10" customFormat="1" ht="18" customHeight="1" x14ac:dyDescent="0.2">
      <c r="A118" s="155" t="s">
        <v>59</v>
      </c>
      <c r="B118" s="145">
        <v>17.391304347826086</v>
      </c>
      <c r="C118" s="149" t="s">
        <v>185</v>
      </c>
      <c r="D118" s="149" t="s">
        <v>19</v>
      </c>
      <c r="E118" s="149" t="s">
        <v>6</v>
      </c>
    </row>
    <row r="119" spans="1:6" s="10" customFormat="1" ht="18" customHeight="1" x14ac:dyDescent="0.2">
      <c r="A119" s="144" t="s">
        <v>59</v>
      </c>
      <c r="B119" s="145">
        <v>65.22</v>
      </c>
      <c r="C119" s="149" t="s">
        <v>185</v>
      </c>
      <c r="D119" s="149" t="s">
        <v>195</v>
      </c>
      <c r="E119" s="149" t="s">
        <v>6</v>
      </c>
    </row>
    <row r="120" spans="1:6" s="10" customFormat="1" ht="18" customHeight="1" x14ac:dyDescent="0.2">
      <c r="A120" s="144" t="s">
        <v>59</v>
      </c>
      <c r="B120" s="153">
        <v>48.71</v>
      </c>
      <c r="C120" s="149" t="s">
        <v>185</v>
      </c>
      <c r="D120" s="149" t="s">
        <v>71</v>
      </c>
      <c r="E120" s="149" t="s">
        <v>6</v>
      </c>
    </row>
    <row r="121" spans="1:6" ht="18" customHeight="1" x14ac:dyDescent="0.2">
      <c r="A121" s="151" t="s">
        <v>69</v>
      </c>
      <c r="B121" s="153">
        <v>461.7</v>
      </c>
      <c r="C121" s="149" t="s">
        <v>186</v>
      </c>
      <c r="D121" s="149" t="s">
        <v>169</v>
      </c>
      <c r="E121" s="149" t="s">
        <v>6</v>
      </c>
      <c r="F121" s="20"/>
    </row>
    <row r="122" spans="1:6" ht="18" customHeight="1" x14ac:dyDescent="0.2">
      <c r="A122" s="156" t="s">
        <v>69</v>
      </c>
      <c r="B122" s="145">
        <v>76.521739130434781</v>
      </c>
      <c r="C122" s="136" t="s">
        <v>121</v>
      </c>
      <c r="D122" s="157" t="s">
        <v>16</v>
      </c>
      <c r="E122" s="149" t="s">
        <v>6</v>
      </c>
      <c r="F122" s="20"/>
    </row>
    <row r="123" spans="1:6" ht="18" customHeight="1" x14ac:dyDescent="0.2">
      <c r="A123" s="151" t="s">
        <v>69</v>
      </c>
      <c r="B123" s="153">
        <v>65.22</v>
      </c>
      <c r="C123" s="136" t="s">
        <v>121</v>
      </c>
      <c r="D123" s="149" t="s">
        <v>195</v>
      </c>
      <c r="E123" s="149" t="s">
        <v>6</v>
      </c>
      <c r="F123" s="20"/>
    </row>
    <row r="124" spans="1:6" ht="18" customHeight="1" x14ac:dyDescent="0.2">
      <c r="A124" s="151" t="s">
        <v>69</v>
      </c>
      <c r="B124" s="153">
        <v>48.71</v>
      </c>
      <c r="C124" s="136" t="s">
        <v>121</v>
      </c>
      <c r="D124" s="149" t="s">
        <v>71</v>
      </c>
      <c r="E124" s="149" t="s">
        <v>6</v>
      </c>
      <c r="F124" s="20"/>
    </row>
    <row r="125" spans="1:6" s="10" customFormat="1" ht="18" customHeight="1" x14ac:dyDescent="0.2">
      <c r="A125" s="151" t="s">
        <v>69</v>
      </c>
      <c r="B125" s="153">
        <v>233.04</v>
      </c>
      <c r="C125" s="136" t="s">
        <v>121</v>
      </c>
      <c r="D125" s="149" t="s">
        <v>68</v>
      </c>
      <c r="E125" s="149" t="s">
        <v>6</v>
      </c>
    </row>
    <row r="126" spans="1:6" s="10" customFormat="1" ht="18" customHeight="1" x14ac:dyDescent="0.2">
      <c r="A126" s="151" t="s">
        <v>69</v>
      </c>
      <c r="B126" s="153">
        <v>9.1300000000000008</v>
      </c>
      <c r="C126" s="136" t="s">
        <v>121</v>
      </c>
      <c r="D126" s="149" t="s">
        <v>9</v>
      </c>
      <c r="E126" s="149" t="s">
        <v>6</v>
      </c>
    </row>
    <row r="127" spans="1:6" s="10" customFormat="1" ht="18" customHeight="1" x14ac:dyDescent="0.2">
      <c r="A127" s="151" t="s">
        <v>69</v>
      </c>
      <c r="B127" s="153">
        <v>16.87</v>
      </c>
      <c r="C127" s="136" t="s">
        <v>121</v>
      </c>
      <c r="D127" s="149" t="s">
        <v>70</v>
      </c>
      <c r="E127" s="149" t="s">
        <v>6</v>
      </c>
    </row>
    <row r="128" spans="1:6" s="12" customFormat="1" ht="18" customHeight="1" x14ac:dyDescent="0.2">
      <c r="A128" s="151" t="s">
        <v>69</v>
      </c>
      <c r="B128" s="153">
        <v>8.43</v>
      </c>
      <c r="C128" s="136" t="s">
        <v>121</v>
      </c>
      <c r="D128" s="149" t="s">
        <v>70</v>
      </c>
      <c r="E128" s="149" t="s">
        <v>6</v>
      </c>
    </row>
    <row r="129" spans="1:5" s="21" customFormat="1" ht="18" customHeight="1" x14ac:dyDescent="0.2">
      <c r="A129" s="151" t="s">
        <v>69</v>
      </c>
      <c r="B129" s="145">
        <v>21.043478260869566</v>
      </c>
      <c r="C129" s="136" t="s">
        <v>121</v>
      </c>
      <c r="D129" s="149" t="s">
        <v>70</v>
      </c>
      <c r="E129" s="149" t="s">
        <v>6</v>
      </c>
    </row>
    <row r="130" spans="1:5" s="21" customFormat="1" ht="18" customHeight="1" x14ac:dyDescent="0.2">
      <c r="A130" s="144" t="s">
        <v>79</v>
      </c>
      <c r="B130" s="145">
        <v>528.70000000000005</v>
      </c>
      <c r="C130" s="136" t="s">
        <v>114</v>
      </c>
      <c r="D130" s="137" t="s">
        <v>169</v>
      </c>
      <c r="E130" s="136" t="s">
        <v>6</v>
      </c>
    </row>
    <row r="131" spans="1:5" s="21" customFormat="1" ht="18" customHeight="1" x14ac:dyDescent="0.2">
      <c r="A131" s="144" t="s">
        <v>79</v>
      </c>
      <c r="B131" s="145">
        <v>46.09</v>
      </c>
      <c r="C131" s="136" t="s">
        <v>114</v>
      </c>
      <c r="D131" s="137" t="s">
        <v>16</v>
      </c>
      <c r="E131" s="136" t="s">
        <v>6</v>
      </c>
    </row>
    <row r="132" spans="1:5" s="21" customFormat="1" ht="18" customHeight="1" x14ac:dyDescent="0.2">
      <c r="A132" s="144" t="s">
        <v>79</v>
      </c>
      <c r="B132" s="145">
        <v>78.260000000000005</v>
      </c>
      <c r="C132" s="136" t="s">
        <v>114</v>
      </c>
      <c r="D132" s="149" t="s">
        <v>195</v>
      </c>
      <c r="E132" s="136" t="s">
        <v>6</v>
      </c>
    </row>
    <row r="133" spans="1:5" s="21" customFormat="1" ht="18" customHeight="1" x14ac:dyDescent="0.2">
      <c r="A133" s="144" t="s">
        <v>79</v>
      </c>
      <c r="B133" s="145">
        <v>48.71</v>
      </c>
      <c r="C133" s="136" t="s">
        <v>80</v>
      </c>
      <c r="D133" s="136" t="s">
        <v>71</v>
      </c>
      <c r="E133" s="136" t="s">
        <v>6</v>
      </c>
    </row>
    <row r="134" spans="1:5" s="21" customFormat="1" ht="18" customHeight="1" x14ac:dyDescent="0.2">
      <c r="A134" s="144" t="s">
        <v>81</v>
      </c>
      <c r="B134" s="145">
        <v>401.74</v>
      </c>
      <c r="C134" s="136" t="s">
        <v>80</v>
      </c>
      <c r="D134" s="149" t="s">
        <v>169</v>
      </c>
      <c r="E134" s="136" t="s">
        <v>6</v>
      </c>
    </row>
    <row r="135" spans="1:5" s="21" customFormat="1" ht="18" customHeight="1" x14ac:dyDescent="0.2">
      <c r="A135" s="144" t="s">
        <v>81</v>
      </c>
      <c r="B135" s="145">
        <v>75.650000000000006</v>
      </c>
      <c r="C135" s="136" t="s">
        <v>80</v>
      </c>
      <c r="D135" s="149" t="s">
        <v>195</v>
      </c>
      <c r="E135" s="136" t="s">
        <v>6</v>
      </c>
    </row>
    <row r="136" spans="1:5" s="21" customFormat="1" ht="18" customHeight="1" x14ac:dyDescent="0.2">
      <c r="A136" s="144" t="s">
        <v>81</v>
      </c>
      <c r="B136" s="145">
        <v>47.71</v>
      </c>
      <c r="C136" s="136" t="s">
        <v>80</v>
      </c>
      <c r="D136" s="136" t="s">
        <v>71</v>
      </c>
      <c r="E136" s="136" t="s">
        <v>6</v>
      </c>
    </row>
    <row r="137" spans="1:5" s="11" customFormat="1" ht="18" customHeight="1" x14ac:dyDescent="0.2">
      <c r="A137" s="151">
        <v>43146</v>
      </c>
      <c r="B137" s="145">
        <v>410.43</v>
      </c>
      <c r="C137" s="149" t="s">
        <v>82</v>
      </c>
      <c r="D137" s="149" t="s">
        <v>169</v>
      </c>
      <c r="E137" s="149" t="s">
        <v>6</v>
      </c>
    </row>
    <row r="138" spans="1:5" s="11" customFormat="1" ht="18" customHeight="1" x14ac:dyDescent="0.2">
      <c r="A138" s="151">
        <v>43146</v>
      </c>
      <c r="B138" s="145">
        <v>75.650000000000006</v>
      </c>
      <c r="C138" s="149" t="s">
        <v>82</v>
      </c>
      <c r="D138" s="149" t="s">
        <v>195</v>
      </c>
      <c r="E138" s="149" t="s">
        <v>6</v>
      </c>
    </row>
    <row r="139" spans="1:5" s="11" customFormat="1" ht="18" customHeight="1" x14ac:dyDescent="0.2">
      <c r="A139" s="151">
        <v>43146</v>
      </c>
      <c r="B139" s="145">
        <v>48.71</v>
      </c>
      <c r="C139" s="149" t="s">
        <v>82</v>
      </c>
      <c r="D139" s="149" t="s">
        <v>71</v>
      </c>
      <c r="E139" s="149" t="s">
        <v>6</v>
      </c>
    </row>
    <row r="140" spans="1:5" s="11" customFormat="1" ht="18" customHeight="1" x14ac:dyDescent="0.2">
      <c r="A140" s="151">
        <v>43158</v>
      </c>
      <c r="B140" s="145">
        <v>401.74</v>
      </c>
      <c r="C140" s="149" t="s">
        <v>83</v>
      </c>
      <c r="D140" s="149" t="s">
        <v>169</v>
      </c>
      <c r="E140" s="149" t="s">
        <v>6</v>
      </c>
    </row>
    <row r="141" spans="1:5" s="11" customFormat="1" ht="18" customHeight="1" x14ac:dyDescent="0.2">
      <c r="A141" s="150">
        <v>43158</v>
      </c>
      <c r="B141" s="120">
        <v>71.3</v>
      </c>
      <c r="C141" s="122" t="s">
        <v>83</v>
      </c>
      <c r="D141" s="149" t="s">
        <v>195</v>
      </c>
      <c r="E141" s="122" t="s">
        <v>6</v>
      </c>
    </row>
    <row r="142" spans="1:5" s="11" customFormat="1" ht="18" customHeight="1" x14ac:dyDescent="0.2">
      <c r="A142" s="150">
        <v>43158</v>
      </c>
      <c r="B142" s="120">
        <v>10.43</v>
      </c>
      <c r="C142" s="122" t="s">
        <v>83</v>
      </c>
      <c r="D142" s="122" t="s">
        <v>54</v>
      </c>
      <c r="E142" s="122" t="s">
        <v>6</v>
      </c>
    </row>
    <row r="143" spans="1:5" s="11" customFormat="1" ht="18" customHeight="1" x14ac:dyDescent="0.2">
      <c r="A143" s="150">
        <v>43158</v>
      </c>
      <c r="B143" s="120">
        <v>48.71</v>
      </c>
      <c r="C143" s="122" t="s">
        <v>83</v>
      </c>
      <c r="D143" s="122" t="s">
        <v>71</v>
      </c>
      <c r="E143" s="122" t="s">
        <v>6</v>
      </c>
    </row>
    <row r="144" spans="1:5" s="11" customFormat="1" ht="18" customHeight="1" x14ac:dyDescent="0.2">
      <c r="A144" s="150">
        <v>43165</v>
      </c>
      <c r="B144" s="145">
        <v>425.17391304347825</v>
      </c>
      <c r="C144" s="122" t="s">
        <v>122</v>
      </c>
      <c r="D144" s="149" t="s">
        <v>169</v>
      </c>
      <c r="E144" s="122" t="s">
        <v>6</v>
      </c>
    </row>
    <row r="145" spans="1:5" s="11" customFormat="1" ht="18" customHeight="1" x14ac:dyDescent="0.2">
      <c r="A145" s="150">
        <v>43165</v>
      </c>
      <c r="B145" s="145">
        <v>73.913043478260875</v>
      </c>
      <c r="C145" s="122" t="s">
        <v>122</v>
      </c>
      <c r="D145" s="149" t="s">
        <v>195</v>
      </c>
      <c r="E145" s="122" t="s">
        <v>6</v>
      </c>
    </row>
    <row r="146" spans="1:5" s="11" customFormat="1" ht="18" customHeight="1" x14ac:dyDescent="0.2">
      <c r="A146" s="150">
        <v>43165</v>
      </c>
      <c r="B146" s="158" t="s">
        <v>66</v>
      </c>
      <c r="C146" s="122" t="s">
        <v>122</v>
      </c>
      <c r="D146" s="122" t="s">
        <v>71</v>
      </c>
      <c r="E146" s="122" t="s">
        <v>6</v>
      </c>
    </row>
    <row r="147" spans="1:5" s="11" customFormat="1" ht="18" customHeight="1" x14ac:dyDescent="0.2">
      <c r="A147" s="150">
        <v>43172</v>
      </c>
      <c r="B147" s="145">
        <v>375.6521739130435</v>
      </c>
      <c r="C147" s="122" t="s">
        <v>104</v>
      </c>
      <c r="D147" s="122" t="s">
        <v>169</v>
      </c>
      <c r="E147" s="122" t="s">
        <v>6</v>
      </c>
    </row>
    <row r="148" spans="1:5" s="11" customFormat="1" ht="18" customHeight="1" x14ac:dyDescent="0.2">
      <c r="A148" s="150">
        <v>43172</v>
      </c>
      <c r="B148" s="145">
        <v>46.086956521739133</v>
      </c>
      <c r="C148" s="122" t="s">
        <v>104</v>
      </c>
      <c r="D148" s="149" t="s">
        <v>195</v>
      </c>
      <c r="E148" s="122" t="s">
        <v>6</v>
      </c>
    </row>
    <row r="149" spans="1:5" s="11" customFormat="1" ht="18" customHeight="1" x14ac:dyDescent="0.2">
      <c r="A149" s="150">
        <v>43172</v>
      </c>
      <c r="B149" s="158" t="s">
        <v>66</v>
      </c>
      <c r="C149" s="122" t="s">
        <v>104</v>
      </c>
      <c r="D149" s="122" t="s">
        <v>71</v>
      </c>
      <c r="E149" s="122" t="s">
        <v>6</v>
      </c>
    </row>
    <row r="150" spans="1:5" s="11" customFormat="1" ht="18" customHeight="1" x14ac:dyDescent="0.2">
      <c r="A150" s="150">
        <v>43179</v>
      </c>
      <c r="B150" s="145">
        <v>537.304347826087</v>
      </c>
      <c r="C150" s="122" t="s">
        <v>115</v>
      </c>
      <c r="D150" s="122" t="s">
        <v>169</v>
      </c>
      <c r="E150" s="122" t="s">
        <v>6</v>
      </c>
    </row>
    <row r="151" spans="1:5" s="11" customFormat="1" ht="18" customHeight="1" x14ac:dyDescent="0.2">
      <c r="A151" s="150">
        <v>43179</v>
      </c>
      <c r="B151" s="145">
        <v>46.086956521739133</v>
      </c>
      <c r="C151" s="122" t="s">
        <v>115</v>
      </c>
      <c r="D151" s="122" t="s">
        <v>16</v>
      </c>
      <c r="E151" s="122" t="s">
        <v>6</v>
      </c>
    </row>
    <row r="152" spans="1:5" s="11" customFormat="1" ht="18" customHeight="1" x14ac:dyDescent="0.2">
      <c r="A152" s="150">
        <v>43179</v>
      </c>
      <c r="B152" s="145">
        <v>6.9565217391304346</v>
      </c>
      <c r="C152" s="122" t="s">
        <v>115</v>
      </c>
      <c r="D152" s="122" t="s">
        <v>54</v>
      </c>
      <c r="E152" s="122" t="s">
        <v>6</v>
      </c>
    </row>
    <row r="153" spans="1:5" s="11" customFormat="1" ht="18" customHeight="1" x14ac:dyDescent="0.2">
      <c r="A153" s="150">
        <v>43179</v>
      </c>
      <c r="B153" s="145">
        <v>74.782608695652172</v>
      </c>
      <c r="C153" s="122" t="s">
        <v>115</v>
      </c>
      <c r="D153" s="149" t="s">
        <v>195</v>
      </c>
      <c r="E153" s="122" t="s">
        <v>6</v>
      </c>
    </row>
    <row r="154" spans="1:5" s="11" customFormat="1" ht="18" customHeight="1" x14ac:dyDescent="0.2">
      <c r="A154" s="150">
        <v>43179</v>
      </c>
      <c r="B154" s="158" t="s">
        <v>66</v>
      </c>
      <c r="C154" s="122" t="s">
        <v>115</v>
      </c>
      <c r="D154" s="122" t="s">
        <v>71</v>
      </c>
      <c r="E154" s="122" t="s">
        <v>6</v>
      </c>
    </row>
    <row r="155" spans="1:5" s="11" customFormat="1" ht="18" customHeight="1" x14ac:dyDescent="0.2">
      <c r="A155" s="150">
        <v>43186</v>
      </c>
      <c r="B155" s="145">
        <v>453.86956521739131</v>
      </c>
      <c r="C155" s="122" t="s">
        <v>117</v>
      </c>
      <c r="D155" s="122" t="s">
        <v>169</v>
      </c>
      <c r="E155" s="122" t="s">
        <v>6</v>
      </c>
    </row>
    <row r="156" spans="1:5" s="11" customFormat="1" ht="18" customHeight="1" x14ac:dyDescent="0.2">
      <c r="A156" s="150">
        <v>43186</v>
      </c>
      <c r="B156" s="145">
        <v>46.086956521739133</v>
      </c>
      <c r="C156" s="122" t="s">
        <v>117</v>
      </c>
      <c r="D156" s="122" t="s">
        <v>16</v>
      </c>
      <c r="E156" s="122" t="s">
        <v>6</v>
      </c>
    </row>
    <row r="157" spans="1:5" s="11" customFormat="1" ht="18" customHeight="1" x14ac:dyDescent="0.2">
      <c r="A157" s="150">
        <v>43186</v>
      </c>
      <c r="B157" s="145">
        <v>10.434782608695652</v>
      </c>
      <c r="C157" s="122" t="s">
        <v>117</v>
      </c>
      <c r="D157" s="122" t="s">
        <v>54</v>
      </c>
      <c r="E157" s="122" t="s">
        <v>6</v>
      </c>
    </row>
    <row r="158" spans="1:5" s="11" customFormat="1" ht="18" customHeight="1" x14ac:dyDescent="0.2">
      <c r="A158" s="150">
        <v>43186</v>
      </c>
      <c r="B158" s="145">
        <v>39.130434782608695</v>
      </c>
      <c r="C158" s="122" t="s">
        <v>117</v>
      </c>
      <c r="D158" s="149" t="s">
        <v>195</v>
      </c>
      <c r="E158" s="122" t="s">
        <v>6</v>
      </c>
    </row>
    <row r="159" spans="1:5" s="11" customFormat="1" ht="18" customHeight="1" x14ac:dyDescent="0.2">
      <c r="A159" s="150">
        <v>43186</v>
      </c>
      <c r="B159" s="145">
        <v>48.713043478260872</v>
      </c>
      <c r="C159" s="122" t="s">
        <v>105</v>
      </c>
      <c r="D159" s="122" t="s">
        <v>71</v>
      </c>
      <c r="E159" s="122" t="s">
        <v>6</v>
      </c>
    </row>
    <row r="160" spans="1:5" s="11" customFormat="1" ht="18" customHeight="1" x14ac:dyDescent="0.2">
      <c r="A160" s="150">
        <v>43195</v>
      </c>
      <c r="B160" s="145">
        <v>599.04347826086962</v>
      </c>
      <c r="C160" s="122" t="s">
        <v>106</v>
      </c>
      <c r="D160" s="122" t="s">
        <v>169</v>
      </c>
      <c r="E160" s="122" t="s">
        <v>6</v>
      </c>
    </row>
    <row r="161" spans="1:5" s="11" customFormat="1" ht="18" customHeight="1" x14ac:dyDescent="0.2">
      <c r="A161" s="150">
        <v>43195</v>
      </c>
      <c r="B161" s="145">
        <v>46.086956521739133</v>
      </c>
      <c r="C161" s="122" t="s">
        <v>106</v>
      </c>
      <c r="D161" s="122" t="s">
        <v>16</v>
      </c>
      <c r="E161" s="122" t="s">
        <v>6</v>
      </c>
    </row>
    <row r="162" spans="1:5" s="11" customFormat="1" ht="18" customHeight="1" x14ac:dyDescent="0.2">
      <c r="A162" s="150">
        <v>43195</v>
      </c>
      <c r="B162" s="145">
        <v>87.826086956521735</v>
      </c>
      <c r="C162" s="122" t="s">
        <v>106</v>
      </c>
      <c r="D162" s="149" t="s">
        <v>195</v>
      </c>
      <c r="E162" s="122" t="s">
        <v>6</v>
      </c>
    </row>
    <row r="163" spans="1:5" s="11" customFormat="1" ht="18" customHeight="1" x14ac:dyDescent="0.2">
      <c r="A163" s="150">
        <v>43195</v>
      </c>
      <c r="B163" s="158" t="s">
        <v>66</v>
      </c>
      <c r="C163" s="122" t="s">
        <v>106</v>
      </c>
      <c r="D163" s="122" t="s">
        <v>71</v>
      </c>
      <c r="E163" s="122" t="s">
        <v>6</v>
      </c>
    </row>
    <row r="164" spans="1:5" s="11" customFormat="1" ht="18" customHeight="1" x14ac:dyDescent="0.2">
      <c r="A164" s="150">
        <v>43216</v>
      </c>
      <c r="B164" s="145">
        <v>563.39130434782612</v>
      </c>
      <c r="C164" s="122" t="s">
        <v>107</v>
      </c>
      <c r="D164" s="122" t="s">
        <v>169</v>
      </c>
      <c r="E164" s="122" t="s">
        <v>6</v>
      </c>
    </row>
    <row r="165" spans="1:5" s="11" customFormat="1" ht="18" customHeight="1" x14ac:dyDescent="0.2">
      <c r="A165" s="150">
        <v>43216</v>
      </c>
      <c r="B165" s="145">
        <v>46.086956521739133</v>
      </c>
      <c r="C165" s="122" t="s">
        <v>107</v>
      </c>
      <c r="D165" s="122" t="s">
        <v>16</v>
      </c>
      <c r="E165" s="122" t="s">
        <v>6</v>
      </c>
    </row>
    <row r="166" spans="1:5" s="11" customFormat="1" ht="18" customHeight="1" x14ac:dyDescent="0.2">
      <c r="A166" s="150">
        <v>43216</v>
      </c>
      <c r="B166" s="145">
        <v>73.913043478260875</v>
      </c>
      <c r="C166" s="122" t="s">
        <v>107</v>
      </c>
      <c r="D166" s="149" t="s">
        <v>195</v>
      </c>
      <c r="E166" s="122" t="s">
        <v>6</v>
      </c>
    </row>
    <row r="167" spans="1:5" s="11" customFormat="1" ht="18" customHeight="1" x14ac:dyDescent="0.2">
      <c r="A167" s="150">
        <v>43216</v>
      </c>
      <c r="B167" s="158" t="s">
        <v>66</v>
      </c>
      <c r="C167" s="122" t="s">
        <v>107</v>
      </c>
      <c r="D167" s="122" t="s">
        <v>71</v>
      </c>
      <c r="E167" s="122" t="s">
        <v>6</v>
      </c>
    </row>
    <row r="168" spans="1:5" s="11" customFormat="1" ht="18" customHeight="1" x14ac:dyDescent="0.2">
      <c r="A168" s="150">
        <v>43220</v>
      </c>
      <c r="B168" s="145">
        <v>251.21739130434781</v>
      </c>
      <c r="C168" s="122" t="s">
        <v>108</v>
      </c>
      <c r="D168" s="122" t="s">
        <v>169</v>
      </c>
      <c r="E168" s="122" t="s">
        <v>6</v>
      </c>
    </row>
    <row r="169" spans="1:5" s="11" customFormat="1" ht="18" customHeight="1" x14ac:dyDescent="0.2">
      <c r="A169" s="150">
        <v>43220</v>
      </c>
      <c r="B169" s="145">
        <v>13.913043478260869</v>
      </c>
      <c r="C169" s="122" t="s">
        <v>108</v>
      </c>
      <c r="D169" s="122" t="s">
        <v>54</v>
      </c>
      <c r="E169" s="122" t="s">
        <v>6</v>
      </c>
    </row>
    <row r="170" spans="1:5" s="11" customFormat="1" ht="18" customHeight="1" x14ac:dyDescent="0.2">
      <c r="A170" s="150">
        <v>43220</v>
      </c>
      <c r="B170" s="145">
        <v>46.086956521739133</v>
      </c>
      <c r="C170" s="122" t="s">
        <v>108</v>
      </c>
      <c r="D170" s="122" t="s">
        <v>16</v>
      </c>
      <c r="E170" s="122" t="s">
        <v>6</v>
      </c>
    </row>
    <row r="171" spans="1:5" s="11" customFormat="1" ht="18" customHeight="1" x14ac:dyDescent="0.2">
      <c r="A171" s="150">
        <v>43220</v>
      </c>
      <c r="B171" s="145">
        <v>73.913043478260875</v>
      </c>
      <c r="C171" s="122" t="s">
        <v>108</v>
      </c>
      <c r="D171" s="149" t="s">
        <v>195</v>
      </c>
      <c r="E171" s="122" t="s">
        <v>6</v>
      </c>
    </row>
    <row r="172" spans="1:5" s="11" customFormat="1" ht="18" customHeight="1" x14ac:dyDescent="0.2">
      <c r="A172" s="150">
        <v>43220</v>
      </c>
      <c r="B172" s="145">
        <v>49.382608695652173</v>
      </c>
      <c r="C172" s="122" t="s">
        <v>108</v>
      </c>
      <c r="D172" s="122" t="s">
        <v>71</v>
      </c>
      <c r="E172" s="122" t="s">
        <v>6</v>
      </c>
    </row>
    <row r="173" spans="1:5" s="53" customFormat="1" ht="18" customHeight="1" x14ac:dyDescent="0.2">
      <c r="A173" s="150">
        <v>43228</v>
      </c>
      <c r="B173" s="145">
        <v>492.08695652173913</v>
      </c>
      <c r="C173" s="159" t="s">
        <v>197</v>
      </c>
      <c r="D173" s="159" t="s">
        <v>169</v>
      </c>
      <c r="E173" s="160" t="s">
        <v>6</v>
      </c>
    </row>
    <row r="174" spans="1:5" s="53" customFormat="1" ht="18" customHeight="1" x14ac:dyDescent="0.2">
      <c r="A174" s="150">
        <v>43228</v>
      </c>
      <c r="B174" s="145">
        <v>46.086956521739133</v>
      </c>
      <c r="C174" s="159" t="s">
        <v>189</v>
      </c>
      <c r="D174" s="159" t="s">
        <v>16</v>
      </c>
      <c r="E174" s="160" t="s">
        <v>6</v>
      </c>
    </row>
    <row r="175" spans="1:5" s="15" customFormat="1" ht="18" customHeight="1" x14ac:dyDescent="0.2">
      <c r="A175" s="150">
        <v>43228</v>
      </c>
      <c r="B175" s="145">
        <v>73.913043478260875</v>
      </c>
      <c r="C175" s="159" t="s">
        <v>189</v>
      </c>
      <c r="D175" s="149" t="s">
        <v>195</v>
      </c>
      <c r="E175" s="160" t="s">
        <v>6</v>
      </c>
    </row>
    <row r="176" spans="1:5" s="15" customFormat="1" ht="18" customHeight="1" x14ac:dyDescent="0.2">
      <c r="A176" s="150">
        <v>43228</v>
      </c>
      <c r="B176" s="145">
        <v>49.382608695652173</v>
      </c>
      <c r="C176" s="159" t="s">
        <v>189</v>
      </c>
      <c r="D176" s="161" t="s">
        <v>71</v>
      </c>
      <c r="E176" s="160" t="s">
        <v>6</v>
      </c>
    </row>
    <row r="177" spans="1:6" s="15" customFormat="1" ht="18" customHeight="1" x14ac:dyDescent="0.2">
      <c r="A177" s="150">
        <v>43234</v>
      </c>
      <c r="B177" s="145">
        <v>351.21739130434781</v>
      </c>
      <c r="C177" s="159" t="s">
        <v>108</v>
      </c>
      <c r="D177" s="161" t="s">
        <v>169</v>
      </c>
      <c r="E177" s="160" t="s">
        <v>6</v>
      </c>
    </row>
    <row r="178" spans="1:6" s="15" customFormat="1" ht="18" customHeight="1" x14ac:dyDescent="0.2">
      <c r="A178" s="150">
        <v>43234</v>
      </c>
      <c r="B178" s="162">
        <v>46.086956521739133</v>
      </c>
      <c r="C178" s="121" t="s">
        <v>108</v>
      </c>
      <c r="D178" s="128" t="s">
        <v>190</v>
      </c>
      <c r="E178" s="122" t="s">
        <v>6</v>
      </c>
    </row>
    <row r="179" spans="1:6" s="15" customFormat="1" ht="18" customHeight="1" x14ac:dyDescent="0.2">
      <c r="A179" s="150">
        <v>43234</v>
      </c>
      <c r="B179" s="145">
        <v>81.043478260869563</v>
      </c>
      <c r="C179" s="159" t="s">
        <v>108</v>
      </c>
      <c r="D179" s="161" t="s">
        <v>191</v>
      </c>
      <c r="E179" s="160" t="s">
        <v>6</v>
      </c>
    </row>
    <row r="180" spans="1:6" s="15" customFormat="1" ht="18" customHeight="1" x14ac:dyDescent="0.2">
      <c r="A180" s="150">
        <v>43234</v>
      </c>
      <c r="B180" s="145">
        <v>73.913043478260875</v>
      </c>
      <c r="C180" s="159" t="s">
        <v>108</v>
      </c>
      <c r="D180" s="149" t="s">
        <v>195</v>
      </c>
      <c r="E180" s="160" t="s">
        <v>6</v>
      </c>
    </row>
    <row r="181" spans="1:6" s="15" customFormat="1" ht="18" customHeight="1" x14ac:dyDescent="0.2">
      <c r="A181" s="150">
        <v>43234</v>
      </c>
      <c r="B181" s="145">
        <v>85.565217391304344</v>
      </c>
      <c r="C181" s="159" t="s">
        <v>108</v>
      </c>
      <c r="D181" s="161" t="s">
        <v>196</v>
      </c>
      <c r="E181" s="160" t="s">
        <v>6</v>
      </c>
    </row>
    <row r="182" spans="1:6" s="15" customFormat="1" ht="18" customHeight="1" x14ac:dyDescent="0.2">
      <c r="A182" s="150">
        <v>43237</v>
      </c>
      <c r="B182" s="145">
        <v>625.21739130434787</v>
      </c>
      <c r="C182" s="122" t="s">
        <v>123</v>
      </c>
      <c r="D182" s="122" t="s">
        <v>169</v>
      </c>
      <c r="E182" s="122" t="s">
        <v>6</v>
      </c>
    </row>
    <row r="183" spans="1:6" s="15" customFormat="1" ht="18" customHeight="1" x14ac:dyDescent="0.2">
      <c r="A183" s="150">
        <v>43237</v>
      </c>
      <c r="B183" s="162">
        <v>46.086956521739133</v>
      </c>
      <c r="C183" s="122" t="s">
        <v>123</v>
      </c>
      <c r="D183" s="122" t="s">
        <v>16</v>
      </c>
      <c r="E183" s="122" t="s">
        <v>6</v>
      </c>
    </row>
    <row r="184" spans="1:6" s="15" customFormat="1" ht="18" customHeight="1" x14ac:dyDescent="0.2">
      <c r="A184" s="150">
        <v>43237</v>
      </c>
      <c r="B184" s="145">
        <v>73.913043478260875</v>
      </c>
      <c r="C184" s="122" t="s">
        <v>123</v>
      </c>
      <c r="D184" s="149" t="s">
        <v>195</v>
      </c>
      <c r="E184" s="160" t="s">
        <v>6</v>
      </c>
    </row>
    <row r="185" spans="1:6" s="15" customFormat="1" ht="18" customHeight="1" x14ac:dyDescent="0.2">
      <c r="A185" s="150">
        <v>43237</v>
      </c>
      <c r="B185" s="145">
        <v>49.382608695652173</v>
      </c>
      <c r="C185" s="122" t="s">
        <v>123</v>
      </c>
      <c r="D185" s="161" t="s">
        <v>71</v>
      </c>
      <c r="E185" s="160" t="s">
        <v>6</v>
      </c>
    </row>
    <row r="186" spans="1:6" s="15" customFormat="1" ht="18" customHeight="1" x14ac:dyDescent="0.2">
      <c r="A186" s="150">
        <v>43238</v>
      </c>
      <c r="B186" s="145">
        <v>18.608695652173914</v>
      </c>
      <c r="C186" s="122" t="s">
        <v>131</v>
      </c>
      <c r="D186" s="161" t="s">
        <v>198</v>
      </c>
      <c r="E186" s="160" t="s">
        <v>7</v>
      </c>
    </row>
    <row r="187" spans="1:6" s="11" customFormat="1" ht="18" customHeight="1" x14ac:dyDescent="0.2">
      <c r="A187" s="150">
        <v>43238</v>
      </c>
      <c r="B187" s="145">
        <v>16.347826086956523</v>
      </c>
      <c r="C187" s="122" t="s">
        <v>131</v>
      </c>
      <c r="D187" s="161" t="s">
        <v>199</v>
      </c>
      <c r="E187" s="160" t="s">
        <v>7</v>
      </c>
    </row>
    <row r="188" spans="1:6" s="53" customFormat="1" ht="18" customHeight="1" x14ac:dyDescent="0.2">
      <c r="A188" s="150">
        <v>43241</v>
      </c>
      <c r="B188" s="145">
        <v>247.7391304347826</v>
      </c>
      <c r="C188" s="159" t="s">
        <v>118</v>
      </c>
      <c r="D188" s="161" t="s">
        <v>169</v>
      </c>
      <c r="E188" s="160" t="s">
        <v>6</v>
      </c>
    </row>
    <row r="189" spans="1:6" s="53" customFormat="1" ht="18" customHeight="1" x14ac:dyDescent="0.2">
      <c r="A189" s="150">
        <v>43241</v>
      </c>
      <c r="B189" s="162">
        <v>46.086956521739133</v>
      </c>
      <c r="C189" s="121" t="s">
        <v>118</v>
      </c>
      <c r="D189" s="128" t="s">
        <v>16</v>
      </c>
      <c r="E189" s="122" t="s">
        <v>6</v>
      </c>
    </row>
    <row r="190" spans="1:6" s="53" customFormat="1" ht="18" customHeight="1" x14ac:dyDescent="0.2">
      <c r="A190" s="150">
        <v>43241</v>
      </c>
      <c r="B190" s="145">
        <v>73.913043478260875</v>
      </c>
      <c r="C190" s="159" t="s">
        <v>118</v>
      </c>
      <c r="D190" s="149" t="s">
        <v>195</v>
      </c>
      <c r="E190" s="160" t="s">
        <v>6</v>
      </c>
    </row>
    <row r="191" spans="1:6" ht="18" customHeight="1" x14ac:dyDescent="0.2">
      <c r="A191" s="150" t="s">
        <v>124</v>
      </c>
      <c r="B191" s="145">
        <v>408.60869565217394</v>
      </c>
      <c r="C191" s="122" t="s">
        <v>125</v>
      </c>
      <c r="D191" s="122" t="s">
        <v>169</v>
      </c>
      <c r="E191" s="122" t="s">
        <v>6</v>
      </c>
      <c r="F191" s="20"/>
    </row>
    <row r="192" spans="1:6" ht="18" customHeight="1" x14ac:dyDescent="0.2">
      <c r="A192" s="150" t="s">
        <v>124</v>
      </c>
      <c r="B192" s="162">
        <v>68.695652173913047</v>
      </c>
      <c r="C192" s="122" t="s">
        <v>125</v>
      </c>
      <c r="D192" s="128" t="s">
        <v>201</v>
      </c>
      <c r="E192" s="122" t="s">
        <v>6</v>
      </c>
      <c r="F192" s="20"/>
    </row>
    <row r="193" spans="1:6" ht="29.45" customHeight="1" x14ac:dyDescent="0.2">
      <c r="A193" s="150" t="s">
        <v>124</v>
      </c>
      <c r="B193" s="162">
        <v>84.347826086956516</v>
      </c>
      <c r="C193" s="122" t="s">
        <v>125</v>
      </c>
      <c r="D193" s="128" t="s">
        <v>202</v>
      </c>
      <c r="E193" s="122" t="s">
        <v>6</v>
      </c>
      <c r="F193" s="20"/>
    </row>
    <row r="194" spans="1:6" ht="18" customHeight="1" x14ac:dyDescent="0.2">
      <c r="A194" s="150" t="s">
        <v>124</v>
      </c>
      <c r="B194" s="145">
        <v>173.91304347826087</v>
      </c>
      <c r="C194" s="122" t="s">
        <v>125</v>
      </c>
      <c r="D194" s="122" t="s">
        <v>18</v>
      </c>
      <c r="E194" s="122" t="s">
        <v>6</v>
      </c>
      <c r="F194" s="20"/>
    </row>
    <row r="195" spans="1:6" ht="18" customHeight="1" x14ac:dyDescent="0.2">
      <c r="A195" s="150" t="s">
        <v>124</v>
      </c>
      <c r="B195" s="145">
        <v>73.913043478260875</v>
      </c>
      <c r="C195" s="122" t="s">
        <v>125</v>
      </c>
      <c r="D195" s="149" t="s">
        <v>195</v>
      </c>
      <c r="E195" s="122" t="s">
        <v>6</v>
      </c>
      <c r="F195" s="20"/>
    </row>
    <row r="196" spans="1:6" ht="18" customHeight="1" x14ac:dyDescent="0.2">
      <c r="A196" s="150" t="s">
        <v>124</v>
      </c>
      <c r="B196" s="158">
        <v>49.382608695652173</v>
      </c>
      <c r="C196" s="122" t="s">
        <v>125</v>
      </c>
      <c r="D196" s="122" t="s">
        <v>71</v>
      </c>
      <c r="E196" s="122" t="s">
        <v>6</v>
      </c>
      <c r="F196" s="20"/>
    </row>
    <row r="197" spans="1:6" s="11" customFormat="1" ht="18" customHeight="1" x14ac:dyDescent="0.2">
      <c r="A197" s="150" t="s">
        <v>124</v>
      </c>
      <c r="B197" s="145">
        <v>26.086956521739129</v>
      </c>
      <c r="C197" s="122" t="s">
        <v>125</v>
      </c>
      <c r="D197" s="122" t="s">
        <v>9</v>
      </c>
      <c r="E197" s="122" t="s">
        <v>6</v>
      </c>
    </row>
    <row r="198" spans="1:6" s="11" customFormat="1" ht="18" customHeight="1" x14ac:dyDescent="0.2">
      <c r="A198" s="150" t="s">
        <v>124</v>
      </c>
      <c r="B198" s="158">
        <v>52.173913043478258</v>
      </c>
      <c r="C198" s="122" t="s">
        <v>125</v>
      </c>
      <c r="D198" s="122" t="s">
        <v>8</v>
      </c>
      <c r="E198" s="122" t="s">
        <v>6</v>
      </c>
    </row>
    <row r="199" spans="1:6" s="11" customFormat="1" ht="18" customHeight="1" x14ac:dyDescent="0.2">
      <c r="A199" s="150" t="s">
        <v>124</v>
      </c>
      <c r="B199" s="162">
        <v>10.434782608695652</v>
      </c>
      <c r="C199" s="122" t="s">
        <v>125</v>
      </c>
      <c r="D199" s="128" t="s">
        <v>54</v>
      </c>
      <c r="E199" s="122" t="s">
        <v>6</v>
      </c>
    </row>
    <row r="200" spans="1:6" ht="18" customHeight="1" x14ac:dyDescent="0.2">
      <c r="A200" s="150" t="s">
        <v>126</v>
      </c>
      <c r="B200" s="158">
        <v>620.78260869565213</v>
      </c>
      <c r="C200" s="122" t="s">
        <v>127</v>
      </c>
      <c r="D200" s="122" t="s">
        <v>169</v>
      </c>
      <c r="E200" s="122" t="s">
        <v>6</v>
      </c>
      <c r="F200" s="20"/>
    </row>
    <row r="201" spans="1:6" ht="18" customHeight="1" x14ac:dyDescent="0.2">
      <c r="A201" s="150" t="s">
        <v>126</v>
      </c>
      <c r="B201" s="158">
        <v>122.43</v>
      </c>
      <c r="C201" s="122" t="s">
        <v>127</v>
      </c>
      <c r="D201" s="122" t="s">
        <v>205</v>
      </c>
      <c r="E201" s="122" t="s">
        <v>6</v>
      </c>
      <c r="F201" s="20"/>
    </row>
    <row r="202" spans="1:6" ht="18" customHeight="1" x14ac:dyDescent="0.2">
      <c r="A202" s="150" t="s">
        <v>126</v>
      </c>
      <c r="B202" s="158">
        <v>161.18260869565219</v>
      </c>
      <c r="C202" s="122" t="s">
        <v>127</v>
      </c>
      <c r="D202" s="122" t="s">
        <v>128</v>
      </c>
      <c r="E202" s="122" t="s">
        <v>204</v>
      </c>
      <c r="F202" s="20"/>
    </row>
    <row r="203" spans="1:6" s="11" customFormat="1" ht="18" customHeight="1" x14ac:dyDescent="0.2">
      <c r="A203" s="150" t="s">
        <v>126</v>
      </c>
      <c r="B203" s="158">
        <v>46.956521739130437</v>
      </c>
      <c r="C203" s="122" t="s">
        <v>127</v>
      </c>
      <c r="D203" s="149" t="s">
        <v>195</v>
      </c>
      <c r="E203" s="122" t="s">
        <v>6</v>
      </c>
    </row>
    <row r="204" spans="1:6" s="11" customFormat="1" ht="18" customHeight="1" x14ac:dyDescent="0.2">
      <c r="A204" s="150" t="s">
        <v>126</v>
      </c>
      <c r="B204" s="158">
        <v>173.91304347826087</v>
      </c>
      <c r="C204" s="122" t="s">
        <v>127</v>
      </c>
      <c r="D204" s="122" t="s">
        <v>18</v>
      </c>
      <c r="E204" s="122" t="s">
        <v>6</v>
      </c>
    </row>
    <row r="205" spans="1:6" s="12" customFormat="1" ht="18" customHeight="1" x14ac:dyDescent="0.2">
      <c r="A205" s="150" t="s">
        <v>126</v>
      </c>
      <c r="B205" s="158">
        <v>31.304347826086957</v>
      </c>
      <c r="C205" s="122" t="s">
        <v>127</v>
      </c>
      <c r="D205" s="122" t="s">
        <v>8</v>
      </c>
      <c r="E205" s="122" t="s">
        <v>6</v>
      </c>
    </row>
    <row r="206" spans="1:6" s="12" customFormat="1" ht="18" customHeight="1" x14ac:dyDescent="0.2">
      <c r="A206" s="150">
        <v>43259</v>
      </c>
      <c r="B206" s="145">
        <v>365.13043478260869</v>
      </c>
      <c r="C206" s="122" t="s">
        <v>136</v>
      </c>
      <c r="D206" s="122" t="s">
        <v>169</v>
      </c>
      <c r="E206" s="122" t="s">
        <v>6</v>
      </c>
    </row>
    <row r="207" spans="1:6" s="12" customFormat="1" ht="18" customHeight="1" x14ac:dyDescent="0.2">
      <c r="A207" s="150">
        <v>43259</v>
      </c>
      <c r="B207" s="145">
        <v>73.913043478260875</v>
      </c>
      <c r="C207" s="122" t="s">
        <v>136</v>
      </c>
      <c r="D207" s="149" t="s">
        <v>195</v>
      </c>
      <c r="E207" s="122" t="s">
        <v>6</v>
      </c>
    </row>
    <row r="208" spans="1:6" s="12" customFormat="1" ht="18" customHeight="1" x14ac:dyDescent="0.2">
      <c r="A208" s="150">
        <v>43259</v>
      </c>
      <c r="B208" s="145">
        <v>49.382608695652173</v>
      </c>
      <c r="C208" s="122" t="s">
        <v>136</v>
      </c>
      <c r="D208" s="122" t="s">
        <v>71</v>
      </c>
      <c r="E208" s="122" t="s">
        <v>6</v>
      </c>
    </row>
    <row r="209" spans="1:5" s="12" customFormat="1" ht="18" customHeight="1" x14ac:dyDescent="0.2">
      <c r="A209" s="150">
        <v>43262</v>
      </c>
      <c r="B209" s="145">
        <v>485.13043478260869</v>
      </c>
      <c r="C209" s="122" t="s">
        <v>108</v>
      </c>
      <c r="D209" s="122" t="s">
        <v>169</v>
      </c>
      <c r="E209" s="122" t="s">
        <v>6</v>
      </c>
    </row>
    <row r="210" spans="1:5" s="12" customFormat="1" ht="18" customHeight="1" x14ac:dyDescent="0.2">
      <c r="A210" s="150">
        <v>43262</v>
      </c>
      <c r="B210" s="145">
        <v>73.913043478260875</v>
      </c>
      <c r="C210" s="122" t="s">
        <v>108</v>
      </c>
      <c r="D210" s="149" t="s">
        <v>195</v>
      </c>
      <c r="E210" s="122" t="s">
        <v>6</v>
      </c>
    </row>
    <row r="211" spans="1:5" s="12" customFormat="1" ht="18" customHeight="1" x14ac:dyDescent="0.2">
      <c r="A211" s="150">
        <v>43262</v>
      </c>
      <c r="B211" s="145">
        <v>10.434782608695652</v>
      </c>
      <c r="C211" s="122" t="s">
        <v>108</v>
      </c>
      <c r="D211" s="122" t="s">
        <v>54</v>
      </c>
      <c r="E211" s="122" t="s">
        <v>6</v>
      </c>
    </row>
    <row r="212" spans="1:5" s="12" customFormat="1" ht="18" customHeight="1" x14ac:dyDescent="0.2">
      <c r="A212" s="150">
        <v>43262</v>
      </c>
      <c r="B212" s="145">
        <v>49.382608695652173</v>
      </c>
      <c r="C212" s="122" t="s">
        <v>108</v>
      </c>
      <c r="D212" s="122" t="s">
        <v>71</v>
      </c>
      <c r="E212" s="122" t="s">
        <v>6</v>
      </c>
    </row>
    <row r="213" spans="1:5" s="12" customFormat="1" ht="18" customHeight="1" x14ac:dyDescent="0.2">
      <c r="A213" s="150">
        <v>43265</v>
      </c>
      <c r="B213" s="145">
        <v>735.56521739130437</v>
      </c>
      <c r="C213" s="122" t="s">
        <v>137</v>
      </c>
      <c r="D213" s="122" t="s">
        <v>169</v>
      </c>
      <c r="E213" s="122" t="s">
        <v>6</v>
      </c>
    </row>
    <row r="214" spans="1:5" s="12" customFormat="1" ht="18" customHeight="1" x14ac:dyDescent="0.2">
      <c r="A214" s="150">
        <v>43265</v>
      </c>
      <c r="B214" s="145">
        <v>73.913043478260875</v>
      </c>
      <c r="C214" s="122" t="s">
        <v>137</v>
      </c>
      <c r="D214" s="149" t="s">
        <v>195</v>
      </c>
      <c r="E214" s="122" t="s">
        <v>6</v>
      </c>
    </row>
    <row r="215" spans="1:5" s="12" customFormat="1" ht="18" customHeight="1" x14ac:dyDescent="0.2">
      <c r="A215" s="150">
        <v>43265</v>
      </c>
      <c r="B215" s="145">
        <v>10.434782608695652</v>
      </c>
      <c r="C215" s="122" t="s">
        <v>137</v>
      </c>
      <c r="D215" s="122" t="s">
        <v>54</v>
      </c>
      <c r="E215" s="122" t="s">
        <v>6</v>
      </c>
    </row>
    <row r="216" spans="1:5" s="12" customFormat="1" ht="18" customHeight="1" x14ac:dyDescent="0.2">
      <c r="A216" s="150">
        <v>43265</v>
      </c>
      <c r="B216" s="145">
        <v>49.382608695652173</v>
      </c>
      <c r="C216" s="122" t="s">
        <v>137</v>
      </c>
      <c r="D216" s="122" t="s">
        <v>71</v>
      </c>
      <c r="E216" s="122" t="s">
        <v>6</v>
      </c>
    </row>
    <row r="217" spans="1:5" s="12" customFormat="1" ht="18" customHeight="1" x14ac:dyDescent="0.2">
      <c r="A217" s="150">
        <v>43277</v>
      </c>
      <c r="B217" s="145">
        <v>568.60869565217388</v>
      </c>
      <c r="C217" s="122" t="s">
        <v>138</v>
      </c>
      <c r="D217" s="122" t="s">
        <v>169</v>
      </c>
      <c r="E217" s="122" t="s">
        <v>6</v>
      </c>
    </row>
    <row r="218" spans="1:5" s="12" customFormat="1" ht="18" customHeight="1" x14ac:dyDescent="0.2">
      <c r="A218" s="150">
        <v>43277</v>
      </c>
      <c r="B218" s="145">
        <v>73.913043478260875</v>
      </c>
      <c r="C218" s="122" t="s">
        <v>138</v>
      </c>
      <c r="D218" s="149" t="s">
        <v>195</v>
      </c>
      <c r="E218" s="122" t="s">
        <v>6</v>
      </c>
    </row>
    <row r="219" spans="1:5" s="12" customFormat="1" ht="18" customHeight="1" x14ac:dyDescent="0.2">
      <c r="A219" s="150">
        <v>43277</v>
      </c>
      <c r="B219" s="145">
        <v>49.382608695652173</v>
      </c>
      <c r="C219" s="122" t="s">
        <v>138</v>
      </c>
      <c r="D219" s="122" t="s">
        <v>71</v>
      </c>
      <c r="E219" s="122" t="s">
        <v>6</v>
      </c>
    </row>
    <row r="220" spans="1:5" s="12" customFormat="1" ht="18" customHeight="1" x14ac:dyDescent="0.2">
      <c r="A220" s="150">
        <v>43279</v>
      </c>
      <c r="B220" s="145">
        <v>499.13043478260869</v>
      </c>
      <c r="C220" s="122" t="s">
        <v>139</v>
      </c>
      <c r="D220" s="122" t="s">
        <v>169</v>
      </c>
      <c r="E220" s="122" t="s">
        <v>6</v>
      </c>
    </row>
    <row r="221" spans="1:5" s="12" customFormat="1" ht="18" customHeight="1" x14ac:dyDescent="0.2">
      <c r="A221" s="150">
        <v>43279</v>
      </c>
      <c r="B221" s="158">
        <v>73.913043478260875</v>
      </c>
      <c r="C221" s="122" t="s">
        <v>139</v>
      </c>
      <c r="D221" s="149" t="s">
        <v>195</v>
      </c>
      <c r="E221" s="122" t="s">
        <v>6</v>
      </c>
    </row>
    <row r="222" spans="1:5" s="12" customFormat="1" ht="18" customHeight="1" x14ac:dyDescent="0.2">
      <c r="A222" s="150">
        <v>43279</v>
      </c>
      <c r="B222" s="145">
        <v>49.382608695652173</v>
      </c>
      <c r="C222" s="122" t="s">
        <v>139</v>
      </c>
      <c r="D222" s="122" t="s">
        <v>71</v>
      </c>
      <c r="E222" s="122" t="s">
        <v>6</v>
      </c>
    </row>
    <row r="223" spans="1:5" x14ac:dyDescent="0.2">
      <c r="A223" s="112" t="s">
        <v>168</v>
      </c>
      <c r="B223" s="114">
        <f>SUM(B74:B222)</f>
        <v>22545.460869565199</v>
      </c>
      <c r="C223" s="112"/>
      <c r="D223" s="112"/>
      <c r="E223" s="112"/>
    </row>
    <row r="224" spans="1:5" x14ac:dyDescent="0.2">
      <c r="A224" s="112" t="s">
        <v>207</v>
      </c>
      <c r="B224" s="114">
        <f>B71+B223</f>
        <v>50616.469420969552</v>
      </c>
      <c r="C224" s="112"/>
      <c r="D224" s="112"/>
      <c r="E224" s="112"/>
    </row>
    <row r="225" spans="1:6" ht="30" x14ac:dyDescent="0.25">
      <c r="A225" s="115" t="s">
        <v>12</v>
      </c>
      <c r="B225" s="116" t="s">
        <v>206</v>
      </c>
      <c r="C225" s="117"/>
      <c r="D225" s="117"/>
      <c r="E225" s="117"/>
      <c r="F225" s="20"/>
    </row>
  </sheetData>
  <sortState ref="A74:E220">
    <sortCondition ref="A74:A220"/>
  </sortState>
  <mergeCells count="8">
    <mergeCell ref="A1:E1"/>
    <mergeCell ref="B2:E2"/>
    <mergeCell ref="B3:E3"/>
    <mergeCell ref="A72:C72"/>
    <mergeCell ref="A7:E7"/>
    <mergeCell ref="A5:E5"/>
    <mergeCell ref="A6:E6"/>
    <mergeCell ref="B4:E4"/>
  </mergeCells>
  <printOptions gridLines="1"/>
  <pageMargins left="0.23622047244094491" right="0.23622047244094491" top="0.35433070866141736" bottom="0.35433070866141736" header="0.31496062992125984" footer="0.11811023622047245"/>
  <pageSetup paperSize="8" scale="70" orientation="landscape" r:id="rId1"/>
  <rowBreaks count="1" manualBreakCount="1">
    <brk id="7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B16"/>
  <sheetViews>
    <sheetView showGridLines="0" zoomScaleNormal="100" workbookViewId="0">
      <selection sqref="A1:F16"/>
    </sheetView>
  </sheetViews>
  <sheetFormatPr defaultColWidth="30" defaultRowHeight="15" x14ac:dyDescent="0.25"/>
  <cols>
    <col min="1" max="1" width="26" style="25" customWidth="1"/>
    <col min="2" max="2" width="26.42578125" style="38" customWidth="1"/>
    <col min="3" max="5" width="26.42578125" style="25" customWidth="1"/>
    <col min="6" max="6" width="26.42578125" style="24" customWidth="1"/>
    <col min="7" max="16384" width="30" style="24"/>
  </cols>
  <sheetData>
    <row r="1" spans="1:210" s="30" customFormat="1" ht="30" customHeight="1" x14ac:dyDescent="0.25">
      <c r="A1" s="168" t="s">
        <v>148</v>
      </c>
      <c r="B1" s="168"/>
      <c r="C1" s="168"/>
      <c r="D1" s="168"/>
      <c r="E1" s="168"/>
      <c r="F1" s="16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row>
    <row r="2" spans="1:210" ht="37.9" customHeight="1" x14ac:dyDescent="0.25">
      <c r="A2" s="60" t="s">
        <v>149</v>
      </c>
      <c r="B2" s="179" t="s">
        <v>5</v>
      </c>
      <c r="C2" s="179"/>
      <c r="D2" s="179"/>
      <c r="E2" s="179"/>
      <c r="F2" s="179"/>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row>
    <row r="3" spans="1:210" s="3" customFormat="1" ht="35.25" customHeight="1" x14ac:dyDescent="0.25">
      <c r="A3" s="60" t="s">
        <v>150</v>
      </c>
      <c r="B3" s="188" t="s">
        <v>140</v>
      </c>
      <c r="C3" s="188"/>
      <c r="D3" s="188"/>
      <c r="E3" s="188"/>
      <c r="F3" s="188"/>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row>
    <row r="4" spans="1:210" s="6" customFormat="1" ht="36.6" customHeight="1" x14ac:dyDescent="0.25">
      <c r="A4" s="60" t="s">
        <v>151</v>
      </c>
      <c r="B4" s="188" t="s">
        <v>215</v>
      </c>
      <c r="C4" s="188"/>
      <c r="D4" s="188"/>
      <c r="E4" s="188"/>
      <c r="F4" s="188"/>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row>
    <row r="5" spans="1:210" ht="20.25" x14ac:dyDescent="0.25">
      <c r="A5" s="189" t="s">
        <v>4</v>
      </c>
      <c r="B5" s="190"/>
      <c r="C5" s="191"/>
      <c r="D5" s="191"/>
      <c r="E5" s="191"/>
      <c r="F5" s="192"/>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row>
    <row r="6" spans="1:210" ht="14.45" hidden="1" customHeight="1" x14ac:dyDescent="0.25">
      <c r="A6" s="185" t="s">
        <v>208</v>
      </c>
      <c r="B6" s="186"/>
      <c r="C6" s="186"/>
      <c r="D6" s="186"/>
      <c r="E6" s="186"/>
      <c r="F6" s="187"/>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row>
    <row r="7" spans="1:210" s="34" customFormat="1" ht="36" customHeight="1" x14ac:dyDescent="0.25">
      <c r="A7" s="183" t="s">
        <v>209</v>
      </c>
      <c r="B7" s="184"/>
      <c r="C7" s="73"/>
      <c r="D7" s="73"/>
      <c r="E7" s="73"/>
      <c r="F7" s="74"/>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row>
    <row r="8" spans="1:210" s="35" customFormat="1" ht="43.15" customHeight="1" x14ac:dyDescent="0.25">
      <c r="A8" s="86" t="s">
        <v>0</v>
      </c>
      <c r="B8" s="86" t="s">
        <v>241</v>
      </c>
      <c r="C8" s="86" t="s">
        <v>210</v>
      </c>
      <c r="D8" s="86" t="s">
        <v>211</v>
      </c>
      <c r="E8" s="86" t="s">
        <v>212</v>
      </c>
      <c r="F8" s="86" t="s">
        <v>1</v>
      </c>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row>
    <row r="9" spans="1:210" s="11" customFormat="1" x14ac:dyDescent="0.2">
      <c r="A9" s="180" t="s">
        <v>234</v>
      </c>
      <c r="B9" s="181"/>
      <c r="C9" s="181"/>
      <c r="D9" s="181"/>
      <c r="E9" s="181"/>
      <c r="F9" s="182"/>
    </row>
    <row r="10" spans="1:210" s="37" customFormat="1" ht="18" customHeight="1" x14ac:dyDescent="0.25">
      <c r="A10" s="79" t="s">
        <v>213</v>
      </c>
      <c r="B10" s="80"/>
      <c r="C10" s="79"/>
      <c r="D10" s="79"/>
      <c r="E10" s="79"/>
      <c r="F10" s="79"/>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row>
    <row r="11" spans="1:210" ht="18" customHeight="1" x14ac:dyDescent="0.25">
      <c r="A11" s="81"/>
      <c r="B11" s="82"/>
      <c r="C11" s="81"/>
      <c r="D11" s="81"/>
      <c r="E11" s="81"/>
      <c r="F11" s="81"/>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row>
    <row r="12" spans="1:210" ht="18" customHeight="1" x14ac:dyDescent="0.25">
      <c r="A12" s="83"/>
      <c r="B12" s="82"/>
      <c r="C12" s="81"/>
      <c r="D12" s="81"/>
      <c r="E12" s="81"/>
      <c r="F12" s="81"/>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row>
    <row r="13" spans="1:210" ht="18" customHeight="1" x14ac:dyDescent="0.25">
      <c r="A13" s="81"/>
      <c r="B13" s="82"/>
      <c r="C13" s="81"/>
      <c r="D13" s="81"/>
      <c r="E13" s="81"/>
      <c r="F13" s="81"/>
    </row>
    <row r="14" spans="1:210" ht="18" customHeight="1" x14ac:dyDescent="0.25">
      <c r="A14" s="81"/>
      <c r="B14" s="82"/>
      <c r="C14" s="81"/>
      <c r="D14" s="81"/>
      <c r="E14" s="81"/>
      <c r="F14" s="81"/>
    </row>
    <row r="15" spans="1:210" ht="18" customHeight="1" x14ac:dyDescent="0.25">
      <c r="A15" s="81"/>
      <c r="B15" s="81"/>
      <c r="C15" s="81"/>
      <c r="D15" s="81"/>
      <c r="E15" s="81"/>
      <c r="F15" s="81"/>
    </row>
    <row r="16" spans="1:210" x14ac:dyDescent="0.25">
      <c r="A16" s="61" t="s">
        <v>214</v>
      </c>
      <c r="B16" s="62">
        <v>0</v>
      </c>
      <c r="C16" s="166"/>
      <c r="D16" s="167"/>
      <c r="E16" s="167"/>
      <c r="F16" s="64"/>
    </row>
  </sheetData>
  <mergeCells count="8">
    <mergeCell ref="A9:F9"/>
    <mergeCell ref="A7:B7"/>
    <mergeCell ref="A1:F1"/>
    <mergeCell ref="A6:F6"/>
    <mergeCell ref="B2:F2"/>
    <mergeCell ref="B3:F3"/>
    <mergeCell ref="B4:F4"/>
    <mergeCell ref="A5:F5"/>
  </mergeCells>
  <pageMargins left="0.25" right="0.25" top="0.75" bottom="0.75"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2"/>
  <sheetViews>
    <sheetView showGridLines="0" topLeftCell="A4" zoomScaleNormal="100" zoomScaleSheetLayoutView="100" workbookViewId="0">
      <selection activeCell="B10" sqref="B10"/>
    </sheetView>
  </sheetViews>
  <sheetFormatPr defaultColWidth="9.140625" defaultRowHeight="15" x14ac:dyDescent="0.25"/>
  <cols>
    <col min="1" max="1" width="26" style="25" customWidth="1"/>
    <col min="2" max="2" width="62.42578125" style="25" customWidth="1"/>
    <col min="3" max="3" width="47" style="25" customWidth="1"/>
    <col min="4" max="4" width="14.85546875" style="41" customWidth="1"/>
    <col min="5" max="5" width="12.28515625" style="24" customWidth="1"/>
    <col min="6" max="16384" width="9.140625" style="24"/>
  </cols>
  <sheetData>
    <row r="1" spans="1:7" ht="30" customHeight="1" x14ac:dyDescent="0.25">
      <c r="A1" s="168" t="s">
        <v>148</v>
      </c>
      <c r="B1" s="168"/>
      <c r="C1" s="168"/>
      <c r="D1" s="168"/>
      <c r="E1" s="168"/>
    </row>
    <row r="2" spans="1:7" ht="36" customHeight="1" x14ac:dyDescent="0.25">
      <c r="A2" s="60" t="s">
        <v>149</v>
      </c>
      <c r="B2" s="179" t="s">
        <v>5</v>
      </c>
      <c r="C2" s="179"/>
      <c r="D2" s="179"/>
      <c r="E2" s="179"/>
    </row>
    <row r="3" spans="1:7" s="40" customFormat="1" ht="36" customHeight="1" x14ac:dyDescent="0.2">
      <c r="A3" s="60" t="s">
        <v>150</v>
      </c>
      <c r="B3" s="188" t="s">
        <v>140</v>
      </c>
      <c r="C3" s="188"/>
      <c r="D3" s="188"/>
      <c r="E3" s="188"/>
      <c r="F3" s="39"/>
      <c r="G3" s="39"/>
    </row>
    <row r="4" spans="1:7" ht="36" customHeight="1" x14ac:dyDescent="0.25">
      <c r="A4" s="60" t="s">
        <v>151</v>
      </c>
      <c r="B4" s="188" t="s">
        <v>215</v>
      </c>
      <c r="C4" s="188"/>
      <c r="D4" s="188"/>
      <c r="E4" s="188"/>
      <c r="F4" s="32"/>
      <c r="G4" s="32"/>
    </row>
    <row r="5" spans="1:7" ht="29.45" customHeight="1" x14ac:dyDescent="0.25">
      <c r="A5" s="193" t="s">
        <v>232</v>
      </c>
      <c r="B5" s="194"/>
      <c r="C5" s="194"/>
      <c r="D5" s="194"/>
      <c r="E5" s="195"/>
      <c r="F5" s="32"/>
      <c r="G5" s="32"/>
    </row>
    <row r="6" spans="1:7" s="10" customFormat="1" x14ac:dyDescent="0.2">
      <c r="A6" s="196" t="s">
        <v>216</v>
      </c>
      <c r="B6" s="196"/>
      <c r="C6" s="196"/>
      <c r="D6" s="196"/>
      <c r="E6" s="197"/>
      <c r="F6" s="19"/>
    </row>
    <row r="7" spans="1:7" s="10" customFormat="1" ht="27.6" customHeight="1" x14ac:dyDescent="0.25">
      <c r="A7" s="59" t="s">
        <v>238</v>
      </c>
      <c r="B7" s="55"/>
      <c r="C7" s="55"/>
      <c r="D7" s="55"/>
      <c r="E7" s="57"/>
      <c r="F7" s="14"/>
      <c r="G7" s="16"/>
    </row>
    <row r="8" spans="1:7" ht="53.45" customHeight="1" x14ac:dyDescent="0.25">
      <c r="A8" s="164" t="s">
        <v>0</v>
      </c>
      <c r="B8" s="164" t="s">
        <v>233</v>
      </c>
      <c r="C8" s="164" t="s">
        <v>217</v>
      </c>
      <c r="D8" s="164" t="s">
        <v>221</v>
      </c>
      <c r="E8" s="164" t="s">
        <v>218</v>
      </c>
    </row>
    <row r="9" spans="1:7" ht="82.9" customHeight="1" x14ac:dyDescent="0.25">
      <c r="A9" s="165" t="s">
        <v>87</v>
      </c>
      <c r="B9" s="84" t="s">
        <v>222</v>
      </c>
      <c r="C9" s="87" t="s">
        <v>135</v>
      </c>
      <c r="D9" s="88">
        <v>7442</v>
      </c>
      <c r="E9" s="81"/>
    </row>
    <row r="10" spans="1:7" ht="39.6" customHeight="1" x14ac:dyDescent="0.25">
      <c r="A10" s="118" t="s">
        <v>103</v>
      </c>
      <c r="B10" s="85" t="s">
        <v>130</v>
      </c>
      <c r="C10" s="89" t="s">
        <v>236</v>
      </c>
      <c r="D10" s="90">
        <v>9755.33</v>
      </c>
      <c r="E10" s="81"/>
    </row>
    <row r="11" spans="1:7" ht="39.6" customHeight="1" x14ac:dyDescent="0.25">
      <c r="A11" s="118" t="s">
        <v>235</v>
      </c>
      <c r="B11" s="85" t="s">
        <v>237</v>
      </c>
      <c r="C11" s="89" t="s">
        <v>236</v>
      </c>
      <c r="D11" s="90">
        <v>1367.31</v>
      </c>
      <c r="E11" s="81"/>
    </row>
    <row r="12" spans="1:7" x14ac:dyDescent="0.25">
      <c r="A12" s="61" t="s">
        <v>219</v>
      </c>
      <c r="B12" s="65" t="s">
        <v>220</v>
      </c>
      <c r="C12" s="66">
        <f>COUNTIF(B9:B11,"*")</f>
        <v>3</v>
      </c>
      <c r="D12" s="63">
        <f>SUM(D9:D11)</f>
        <v>18564.640000000003</v>
      </c>
      <c r="E12" s="64"/>
    </row>
  </sheetData>
  <mergeCells count="6">
    <mergeCell ref="A1:E1"/>
    <mergeCell ref="B2:E2"/>
    <mergeCell ref="B4:E4"/>
    <mergeCell ref="A5:E5"/>
    <mergeCell ref="A6:E6"/>
    <mergeCell ref="B3:E3"/>
  </mergeCells>
  <printOptions gridLines="1"/>
  <pageMargins left="0.70866141732283472" right="0.70866141732283472" top="0.74803149606299213" bottom="0.74803149606299213" header="0.31496062992125984" footer="0.31496062992125984"/>
  <pageSetup paperSize="9"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
  <sheetViews>
    <sheetView showGridLines="0" zoomScaleNormal="100" zoomScaleSheetLayoutView="100" workbookViewId="0">
      <selection activeCell="E18" sqref="E18"/>
    </sheetView>
  </sheetViews>
  <sheetFormatPr defaultColWidth="9.140625" defaultRowHeight="15" x14ac:dyDescent="0.25"/>
  <cols>
    <col min="1" max="1" width="26" style="25" customWidth="1"/>
    <col min="2" max="2" width="21.28515625" style="26" customWidth="1"/>
    <col min="3" max="3" width="73.42578125" style="27" customWidth="1"/>
    <col min="4" max="4" width="14.7109375" style="25" customWidth="1"/>
    <col min="5" max="5" width="30.42578125" style="24" customWidth="1"/>
    <col min="6" max="16384" width="9.140625" style="24"/>
  </cols>
  <sheetData>
    <row r="1" spans="1:11" ht="30" customHeight="1" x14ac:dyDescent="0.25">
      <c r="A1" s="168" t="s">
        <v>148</v>
      </c>
      <c r="B1" s="168"/>
      <c r="C1" s="168"/>
      <c r="D1" s="168"/>
      <c r="E1" s="168"/>
    </row>
    <row r="2" spans="1:11" ht="36" customHeight="1" x14ac:dyDescent="0.25">
      <c r="A2" s="60" t="s">
        <v>149</v>
      </c>
      <c r="B2" s="179" t="s">
        <v>5</v>
      </c>
      <c r="C2" s="179"/>
      <c r="D2" s="179"/>
      <c r="E2" s="179"/>
      <c r="F2" s="45"/>
    </row>
    <row r="3" spans="1:11" ht="36" customHeight="1" x14ac:dyDescent="0.25">
      <c r="A3" s="60" t="s">
        <v>150</v>
      </c>
      <c r="B3" s="188" t="s">
        <v>140</v>
      </c>
      <c r="C3" s="188"/>
      <c r="D3" s="188"/>
      <c r="E3" s="188"/>
    </row>
    <row r="4" spans="1:11" ht="36" customHeight="1" x14ac:dyDescent="0.25">
      <c r="A4" s="72" t="s">
        <v>151</v>
      </c>
      <c r="B4" s="198" t="s">
        <v>215</v>
      </c>
      <c r="C4" s="198"/>
      <c r="D4" s="198"/>
      <c r="E4" s="198"/>
    </row>
    <row r="5" spans="1:11" ht="18" customHeight="1" x14ac:dyDescent="0.25">
      <c r="A5" s="199" t="s">
        <v>224</v>
      </c>
      <c r="B5" s="200"/>
      <c r="C5" s="191"/>
      <c r="D5" s="191"/>
      <c r="E5" s="192"/>
    </row>
    <row r="6" spans="1:11" s="21" customFormat="1" x14ac:dyDescent="0.2">
      <c r="A6" s="201" t="s">
        <v>223</v>
      </c>
      <c r="B6" s="196"/>
      <c r="C6" s="196"/>
      <c r="D6" s="196"/>
      <c r="E6" s="197"/>
    </row>
    <row r="7" spans="1:11" ht="18" customHeight="1" x14ac:dyDescent="0.25">
      <c r="A7" s="202" t="s">
        <v>224</v>
      </c>
      <c r="B7" s="203"/>
      <c r="C7" s="73"/>
      <c r="D7" s="73"/>
      <c r="E7" s="74"/>
      <c r="F7" s="44"/>
    </row>
    <row r="8" spans="1:11" ht="40.9" customHeight="1" x14ac:dyDescent="0.25">
      <c r="A8" s="58" t="s">
        <v>0</v>
      </c>
      <c r="B8" s="54" t="s">
        <v>231</v>
      </c>
      <c r="C8" s="54" t="s">
        <v>230</v>
      </c>
      <c r="D8" s="54" t="s">
        <v>240</v>
      </c>
      <c r="E8" s="56" t="s">
        <v>3</v>
      </c>
    </row>
    <row r="9" spans="1:11" s="20" customFormat="1" x14ac:dyDescent="0.2">
      <c r="A9" s="75"/>
      <c r="B9" s="78"/>
      <c r="C9" s="76"/>
      <c r="D9" s="76"/>
      <c r="E9" s="77"/>
    </row>
    <row r="10" spans="1:11" ht="18" customHeight="1" x14ac:dyDescent="0.25">
      <c r="A10" s="91" t="s">
        <v>32</v>
      </c>
      <c r="B10" s="92">
        <v>595</v>
      </c>
      <c r="C10" s="93" t="s">
        <v>33</v>
      </c>
      <c r="D10" s="163" t="s">
        <v>226</v>
      </c>
      <c r="E10" s="105" t="s">
        <v>7</v>
      </c>
    </row>
    <row r="11" spans="1:11" s="21" customFormat="1" x14ac:dyDescent="0.2">
      <c r="A11" s="91" t="s">
        <v>134</v>
      </c>
      <c r="B11" s="94">
        <v>3755.11</v>
      </c>
      <c r="C11" s="95" t="s">
        <v>133</v>
      </c>
      <c r="D11" s="163" t="s">
        <v>227</v>
      </c>
      <c r="E11" s="105" t="s">
        <v>132</v>
      </c>
    </row>
    <row r="12" spans="1:11" x14ac:dyDescent="0.25">
      <c r="A12" s="96" t="s">
        <v>45</v>
      </c>
      <c r="B12" s="97">
        <v>1371.4399999999998</v>
      </c>
      <c r="C12" s="98" t="s">
        <v>147</v>
      </c>
      <c r="D12" s="163" t="s">
        <v>227</v>
      </c>
      <c r="E12" s="106" t="s">
        <v>44</v>
      </c>
    </row>
    <row r="13" spans="1:11" x14ac:dyDescent="0.25">
      <c r="A13" s="91" t="s">
        <v>60</v>
      </c>
      <c r="B13" s="99">
        <v>2904.14</v>
      </c>
      <c r="C13" s="93" t="s">
        <v>145</v>
      </c>
      <c r="D13" s="163" t="s">
        <v>227</v>
      </c>
      <c r="E13" s="105" t="s">
        <v>10</v>
      </c>
    </row>
    <row r="14" spans="1:11" x14ac:dyDescent="0.25">
      <c r="A14" s="100">
        <v>43221</v>
      </c>
      <c r="B14" s="101">
        <v>861.12000000000012</v>
      </c>
      <c r="C14" s="102" t="s">
        <v>144</v>
      </c>
      <c r="D14" s="163" t="s">
        <v>228</v>
      </c>
      <c r="E14" s="102" t="s">
        <v>52</v>
      </c>
    </row>
    <row r="15" spans="1:11" x14ac:dyDescent="0.25">
      <c r="A15" s="103" t="s">
        <v>109</v>
      </c>
      <c r="B15" s="101">
        <v>382.5</v>
      </c>
      <c r="C15" s="104" t="s">
        <v>110</v>
      </c>
      <c r="D15" s="163" t="s">
        <v>229</v>
      </c>
      <c r="E15" s="107" t="s">
        <v>7</v>
      </c>
    </row>
    <row r="16" spans="1:11" x14ac:dyDescent="0.25">
      <c r="A16" s="67" t="s">
        <v>225</v>
      </c>
      <c r="B16" s="68">
        <f>SUM(B9:B15)</f>
        <v>9869.3100000000013</v>
      </c>
      <c r="C16" s="69"/>
      <c r="D16" s="70"/>
      <c r="E16" s="71"/>
      <c r="F16"/>
      <c r="G16"/>
      <c r="H16"/>
      <c r="I16"/>
      <c r="J16"/>
      <c r="K16"/>
    </row>
    <row r="17" spans="1:11" x14ac:dyDescent="0.25">
      <c r="A17"/>
      <c r="B17"/>
      <c r="C17"/>
      <c r="D17"/>
      <c r="E17"/>
      <c r="F17"/>
      <c r="G17"/>
      <c r="H17"/>
      <c r="I17"/>
      <c r="J17"/>
      <c r="K17"/>
    </row>
    <row r="18" spans="1:11" x14ac:dyDescent="0.25">
      <c r="A18"/>
      <c r="B18"/>
      <c r="C18"/>
      <c r="D18"/>
      <c r="E18"/>
      <c r="F18"/>
      <c r="G18"/>
      <c r="H18"/>
      <c r="I18"/>
      <c r="J18"/>
      <c r="K18"/>
    </row>
    <row r="19" spans="1:11" x14ac:dyDescent="0.25">
      <c r="A19"/>
      <c r="B19"/>
      <c r="C19"/>
      <c r="D19"/>
      <c r="E19"/>
      <c r="F19"/>
      <c r="G19"/>
      <c r="H19"/>
      <c r="I19"/>
      <c r="J19"/>
      <c r="K19"/>
    </row>
  </sheetData>
  <sortState ref="A6:D11">
    <sortCondition ref="A6:A11"/>
  </sortState>
  <mergeCells count="7">
    <mergeCell ref="B4:E4"/>
    <mergeCell ref="A5:E5"/>
    <mergeCell ref="A6:E6"/>
    <mergeCell ref="A7:B7"/>
    <mergeCell ref="A1:E1"/>
    <mergeCell ref="B2:E2"/>
    <mergeCell ref="B3:E3"/>
  </mergeCells>
  <printOptions gridLines="1"/>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Travel</vt:lpstr>
      <vt:lpstr>Hospitality</vt:lpstr>
      <vt:lpstr>Gifts and Benefits</vt:lpstr>
      <vt:lpstr>Other</vt:lpstr>
      <vt:lpstr>'Gifts and Benefits'!Print_Area</vt:lpstr>
      <vt:lpstr>Hospitality!Print_Area</vt:lpstr>
      <vt:lpstr>Other!Print_Area</vt:lpstr>
      <vt:lpstr>Travel!Print_Area</vt:lpstr>
    </vt:vector>
  </TitlesOfParts>
  <Company>SSC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mortensenm</dc:creator>
  <cp:lastModifiedBy>Henry Acland</cp:lastModifiedBy>
  <cp:lastPrinted>2018-07-26T22:46:41Z</cp:lastPrinted>
  <dcterms:created xsi:type="dcterms:W3CDTF">2010-10-17T20:59:02Z</dcterms:created>
  <dcterms:modified xsi:type="dcterms:W3CDTF">2018-07-26T23:53:38Z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A1197112</vt:lpwstr>
  </property>
  <property fmtid="{D5CDD505-2E9C-101B-9397-08002B2CF9AE}" pid="3" name="Objective-Comment">
    <vt:lpwstr/>
  </property>
  <property fmtid="{D5CDD505-2E9C-101B-9397-08002B2CF9AE}" pid="4" name="Objective-CreationStamp">
    <vt:filetime>2012-02-14T03:04:00Z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2012-06-29T04:38:18Z</vt:filetime>
  </property>
  <property fmtid="{D5CDD505-2E9C-101B-9397-08002B2CF9AE}" pid="8" name="Objective-ModificationStamp">
    <vt:filetime>2012-06-29T04:38:19Z</vt:filetime>
  </property>
  <property fmtid="{D5CDD505-2E9C-101B-9397-08002B2CF9AE}" pid="9" name="Objective-Owner">
    <vt:lpwstr>Kellie Harrall</vt:lpwstr>
  </property>
  <property fmtid="{D5CDD505-2E9C-101B-9397-08002B2CF9AE}" pid="10" name="Objective-Path">
    <vt:lpwstr>LinZone Global Folder:LinZone File Plan:Corporate Administration:Team Administration:Chief Executive:Office of the CEO:Budget and Finance:CE Expenses returns to SSC:</vt:lpwstr>
  </property>
  <property fmtid="{D5CDD505-2E9C-101B-9397-08002B2CF9AE}" pid="11" name="Objective-Parent">
    <vt:lpwstr>CE Expenses returns to SSC</vt:lpwstr>
  </property>
  <property fmtid="{D5CDD505-2E9C-101B-9397-08002B2CF9AE}" pid="12" name="Objective-State">
    <vt:lpwstr>Published</vt:lpwstr>
  </property>
  <property fmtid="{D5CDD505-2E9C-101B-9397-08002B2CF9AE}" pid="13" name="Objective-Title">
    <vt:lpwstr>Return to 30 June 2012 Sue</vt:lpwstr>
  </property>
  <property fmtid="{D5CDD505-2E9C-101B-9397-08002B2CF9AE}" pid="14" name="Objective-Version">
    <vt:lpwstr>10.0</vt:lpwstr>
  </property>
  <property fmtid="{D5CDD505-2E9C-101B-9397-08002B2CF9AE}" pid="15" name="Objective-VersionComment">
    <vt:lpwstr/>
  </property>
  <property fmtid="{D5CDD505-2E9C-101B-9397-08002B2CF9AE}" pid="16" name="Objective-VersionNumber">
    <vt:i4>10</vt:i4>
  </property>
  <property fmtid="{D5CDD505-2E9C-101B-9397-08002B2CF9AE}" pid="17" name="Objective-FileNumber">
    <vt:lpwstr>CAN-T15-01-05/158</vt:lpwstr>
  </property>
  <property fmtid="{D5CDD505-2E9C-101B-9397-08002B2CF9AE}" pid="18" name="Objective-Classification">
    <vt:lpwstr>[Inherited - none]</vt:lpwstr>
  </property>
  <property fmtid="{D5CDD505-2E9C-101B-9397-08002B2CF9AE}" pid="19" name="Objective-Caveats">
    <vt:lpwstr/>
  </property>
  <property fmtid="{D5CDD505-2E9C-101B-9397-08002B2CF9AE}" pid="20" name="Objective-Copy To Clipboard [system]">
    <vt:lpwstr>Copy To Clipboard</vt:lpwstr>
  </property>
  <property fmtid="{D5CDD505-2E9C-101B-9397-08002B2CF9AE}" pid="21" name="Objective-Create Hyperlink [system]">
    <vt:lpwstr>Create Hyperlink</vt:lpwstr>
  </property>
</Properties>
</file>